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s\Documents\Codex\2026-05-09\so-you-can-access-my-whole\prem-predics\"/>
    </mc:Choice>
  </mc:AlternateContent>
  <xr:revisionPtr revIDLastSave="0" documentId="13_ncr:1_{7C2627B1-A809-448B-A93F-FE565435615E}" xr6:coauthVersionLast="47" xr6:coauthVersionMax="47" xr10:uidLastSave="{00000000-0000-0000-0000-000000000000}"/>
  <bookViews>
    <workbookView xWindow="-108" yWindow="-108" windowWidth="23256" windowHeight="12456" xr2:uid="{BBD7E940-ADB3-4D72-A6E5-711D5ECA8776}"/>
  </bookViews>
  <sheets>
    <sheet name="Scores &amp; Stats" sheetId="4" r:id="rId1"/>
    <sheet name="Predictions" sheetId="1" r:id="rId2"/>
    <sheet name="Star Man" sheetId="2" r:id="rId3"/>
    <sheet name="Correct Scores" sheetId="6" r:id="rId4"/>
    <sheet name="Vas Detailed Stats" sheetId="7" r:id="rId5"/>
    <sheet name="Tom Detailed Stats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D4" i="4"/>
  <c r="AO11" i="9"/>
  <c r="AN11" i="9"/>
  <c r="AM11" i="9"/>
  <c r="AL11" i="9"/>
  <c r="AK11" i="9"/>
  <c r="AI11" i="9"/>
  <c r="AH11" i="9"/>
  <c r="AG11" i="9"/>
  <c r="AF11" i="9"/>
  <c r="AE11" i="9"/>
  <c r="AD11" i="9"/>
  <c r="AC11" i="9"/>
  <c r="Z11" i="9"/>
  <c r="AB11" i="9"/>
  <c r="AA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AO9" i="9"/>
  <c r="AN9" i="9"/>
  <c r="AM9" i="9"/>
  <c r="AL9" i="9"/>
  <c r="AK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D10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D14" i="9" s="1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M15" i="9"/>
  <c r="N15" i="9"/>
  <c r="L15" i="9"/>
  <c r="K15" i="9"/>
  <c r="J15" i="9"/>
  <c r="I15" i="9"/>
  <c r="H15" i="9"/>
  <c r="G15" i="9"/>
  <c r="F15" i="9"/>
  <c r="E15" i="9"/>
  <c r="E16" i="9" s="1"/>
  <c r="F16" i="9" s="1"/>
  <c r="G16" i="9" s="1"/>
  <c r="H16" i="9" s="1"/>
  <c r="I16" i="9" s="1"/>
  <c r="J16" i="9" s="1"/>
  <c r="K16" i="9" s="1"/>
  <c r="L16" i="9" s="1"/>
  <c r="M16" i="9" s="1"/>
  <c r="N16" i="9" s="1"/>
  <c r="O16" i="9" s="1"/>
  <c r="P16" i="9" s="1"/>
  <c r="Q16" i="9" s="1"/>
  <c r="R16" i="9" s="1"/>
  <c r="S16" i="9" s="1"/>
  <c r="T16" i="9" s="1"/>
  <c r="U16" i="9" s="1"/>
  <c r="V16" i="9" s="1"/>
  <c r="W16" i="9" s="1"/>
  <c r="X16" i="9" s="1"/>
  <c r="Y16" i="9" s="1"/>
  <c r="Z16" i="9" s="1"/>
  <c r="AA16" i="9" s="1"/>
  <c r="AB16" i="9" s="1"/>
  <c r="AC16" i="9" s="1"/>
  <c r="AD16" i="9" s="1"/>
  <c r="AE16" i="9" s="1"/>
  <c r="AF16" i="9" s="1"/>
  <c r="AG16" i="9" s="1"/>
  <c r="AH16" i="9" s="1"/>
  <c r="AI16" i="9" s="1"/>
  <c r="AJ16" i="9" s="1"/>
  <c r="AK16" i="9" s="1"/>
  <c r="AL16" i="9" s="1"/>
  <c r="AM16" i="9" s="1"/>
  <c r="AN16" i="9" s="1"/>
  <c r="AO16" i="9" s="1"/>
  <c r="D15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D18" i="9" s="1"/>
  <c r="E18" i="9" s="1"/>
  <c r="F18" i="9" s="1"/>
  <c r="J5" i="9"/>
  <c r="M28" i="6"/>
  <c r="Q28" i="6"/>
  <c r="D27" i="6"/>
  <c r="H27" i="6"/>
  <c r="D26" i="6"/>
  <c r="H26" i="6"/>
  <c r="Q27" i="6"/>
  <c r="M27" i="6"/>
  <c r="Q26" i="6"/>
  <c r="M26" i="6"/>
  <c r="D25" i="6"/>
  <c r="H25" i="6"/>
  <c r="V33" i="6"/>
  <c r="Z33" i="6"/>
  <c r="Z32" i="6"/>
  <c r="Z31" i="6"/>
  <c r="V31" i="6"/>
  <c r="V32" i="6"/>
  <c r="Z30" i="6"/>
  <c r="V30" i="6"/>
  <c r="D24" i="6"/>
  <c r="H24" i="6"/>
  <c r="D23" i="6"/>
  <c r="D22" i="6"/>
  <c r="H22" i="6"/>
  <c r="H23" i="6"/>
  <c r="M25" i="6"/>
  <c r="Q25" i="6"/>
  <c r="Z29" i="6"/>
  <c r="Z28" i="6"/>
  <c r="V29" i="6"/>
  <c r="V28" i="6"/>
  <c r="H21" i="6"/>
  <c r="D21" i="6"/>
  <c r="M24" i="6"/>
  <c r="Q24" i="6"/>
  <c r="H19" i="6"/>
  <c r="D19" i="6"/>
  <c r="D20" i="6"/>
  <c r="H20" i="6"/>
  <c r="M23" i="6"/>
  <c r="Q23" i="6"/>
  <c r="Z26" i="6"/>
  <c r="V26" i="6"/>
  <c r="V27" i="6"/>
  <c r="Z27" i="6"/>
  <c r="D17" i="6"/>
  <c r="D18" i="6"/>
  <c r="H18" i="6"/>
  <c r="Z25" i="6"/>
  <c r="M22" i="6"/>
  <c r="V25" i="6"/>
  <c r="Q22" i="6"/>
  <c r="Q21" i="6"/>
  <c r="M21" i="6"/>
  <c r="H17" i="6"/>
  <c r="D16" i="6"/>
  <c r="H16" i="6"/>
  <c r="V24" i="6"/>
  <c r="Z24" i="6"/>
  <c r="V23" i="6"/>
  <c r="Z23" i="6"/>
  <c r="D15" i="6"/>
  <c r="H15" i="6"/>
  <c r="G99" i="2"/>
  <c r="E99" i="2"/>
  <c r="F99" i="2"/>
  <c r="H99" i="2"/>
  <c r="H25" i="2"/>
  <c r="Z22" i="6"/>
  <c r="V22" i="6"/>
  <c r="M20" i="6"/>
  <c r="Q20" i="6"/>
  <c r="Q19" i="6"/>
  <c r="M19" i="6"/>
  <c r="V21" i="6"/>
  <c r="Z21" i="6"/>
  <c r="V20" i="6"/>
  <c r="Z20" i="6"/>
  <c r="Z19" i="6"/>
  <c r="V19" i="6"/>
  <c r="H14" i="6"/>
  <c r="M18" i="6"/>
  <c r="D14" i="6"/>
  <c r="Q18" i="6"/>
  <c r="D13" i="6"/>
  <c r="D12" i="6"/>
  <c r="H12" i="6"/>
  <c r="H13" i="6"/>
  <c r="M17" i="6"/>
  <c r="Q17" i="6"/>
  <c r="D11" i="6"/>
  <c r="H11" i="6"/>
  <c r="M16" i="6"/>
  <c r="Q16" i="6"/>
  <c r="Z18" i="6"/>
  <c r="V18" i="6"/>
  <c r="H10" i="6"/>
  <c r="D10" i="6"/>
  <c r="M15" i="6"/>
  <c r="Q15" i="6"/>
  <c r="D9" i="6"/>
  <c r="H9" i="6"/>
  <c r="H8" i="6"/>
  <c r="D8" i="6"/>
  <c r="V17" i="6"/>
  <c r="Z17" i="6"/>
  <c r="M14" i="6"/>
  <c r="Q14" i="6"/>
  <c r="Q13" i="6"/>
  <c r="M13" i="6"/>
  <c r="D7" i="6"/>
  <c r="H7" i="6"/>
  <c r="M12" i="6"/>
  <c r="Q12" i="6"/>
  <c r="M11" i="6"/>
  <c r="Q11" i="6"/>
  <c r="V16" i="6"/>
  <c r="Z16" i="6"/>
  <c r="D6" i="6"/>
  <c r="H6" i="6"/>
  <c r="M10" i="6"/>
  <c r="Q10" i="6"/>
  <c r="Q9" i="6"/>
  <c r="M9" i="6"/>
  <c r="M8" i="6"/>
  <c r="Q8" i="6"/>
  <c r="V14" i="6"/>
  <c r="Z14" i="6"/>
  <c r="V15" i="6"/>
  <c r="Z15" i="6"/>
  <c r="V13" i="6"/>
  <c r="Z13" i="6"/>
  <c r="M7" i="6"/>
  <c r="Q7" i="6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D20" i="9" s="1"/>
  <c r="AO5" i="9"/>
  <c r="AN5" i="9"/>
  <c r="AM5" i="9"/>
  <c r="L745" i="1"/>
  <c r="L742" i="1"/>
  <c r="L747" i="1"/>
  <c r="L748" i="1"/>
  <c r="L740" i="1"/>
  <c r="L746" i="1"/>
  <c r="L741" i="1"/>
  <c r="L739" i="1"/>
  <c r="L743" i="1"/>
  <c r="L744" i="1"/>
  <c r="T441" i="1"/>
  <c r="J745" i="1"/>
  <c r="J742" i="1"/>
  <c r="J747" i="1"/>
  <c r="J748" i="1"/>
  <c r="J740" i="1"/>
  <c r="J746" i="1"/>
  <c r="J741" i="1"/>
  <c r="J739" i="1"/>
  <c r="J743" i="1"/>
  <c r="J744" i="1"/>
  <c r="V441" i="1"/>
  <c r="AI441" i="1"/>
  <c r="AL5" i="9"/>
  <c r="L731" i="1"/>
  <c r="L729" i="1"/>
  <c r="L732" i="1"/>
  <c r="L736" i="1"/>
  <c r="L733" i="1"/>
  <c r="L730" i="1"/>
  <c r="L735" i="1"/>
  <c r="L737" i="1"/>
  <c r="L738" i="1"/>
  <c r="L734" i="1"/>
  <c r="T440" i="1"/>
  <c r="J731" i="1"/>
  <c r="J729" i="1"/>
  <c r="J732" i="1"/>
  <c r="J736" i="1"/>
  <c r="J733" i="1"/>
  <c r="J730" i="1"/>
  <c r="J735" i="1"/>
  <c r="J737" i="1"/>
  <c r="J738" i="1"/>
  <c r="J734" i="1"/>
  <c r="V440" i="1"/>
  <c r="AI440" i="1"/>
  <c r="AK5" i="9"/>
  <c r="L720" i="1"/>
  <c r="L726" i="1"/>
  <c r="L724" i="1"/>
  <c r="L728" i="1"/>
  <c r="L721" i="1"/>
  <c r="L719" i="1"/>
  <c r="L723" i="1"/>
  <c r="L727" i="1"/>
  <c r="L725" i="1"/>
  <c r="J720" i="1"/>
  <c r="J726" i="1"/>
  <c r="J724" i="1"/>
  <c r="J728" i="1"/>
  <c r="J721" i="1"/>
  <c r="J719" i="1"/>
  <c r="J723" i="1"/>
  <c r="J727" i="1"/>
  <c r="J725" i="1"/>
  <c r="L709" i="1"/>
  <c r="L710" i="1"/>
  <c r="L711" i="1"/>
  <c r="L718" i="1"/>
  <c r="L712" i="1"/>
  <c r="L713" i="1"/>
  <c r="L714" i="1"/>
  <c r="L715" i="1"/>
  <c r="L716" i="1"/>
  <c r="L717" i="1"/>
  <c r="T438" i="1"/>
  <c r="J709" i="1"/>
  <c r="J710" i="1"/>
  <c r="J711" i="1"/>
  <c r="J718" i="1"/>
  <c r="J712" i="1"/>
  <c r="J713" i="1"/>
  <c r="J714" i="1"/>
  <c r="J715" i="1"/>
  <c r="J716" i="1"/>
  <c r="J717" i="1"/>
  <c r="V438" i="1"/>
  <c r="AI438" i="1"/>
  <c r="AI5" i="9"/>
  <c r="L708" i="1"/>
  <c r="L699" i="1"/>
  <c r="L700" i="1"/>
  <c r="L701" i="1"/>
  <c r="L702" i="1"/>
  <c r="L703" i="1"/>
  <c r="L704" i="1"/>
  <c r="L706" i="1"/>
  <c r="L705" i="1"/>
  <c r="L707" i="1"/>
  <c r="T437" i="1"/>
  <c r="J708" i="1"/>
  <c r="J699" i="1"/>
  <c r="J700" i="1"/>
  <c r="J701" i="1"/>
  <c r="J702" i="1"/>
  <c r="J703" i="1"/>
  <c r="J704" i="1"/>
  <c r="J706" i="1"/>
  <c r="J705" i="1"/>
  <c r="J707" i="1"/>
  <c r="V437" i="1"/>
  <c r="AI437" i="1"/>
  <c r="AH5" i="9"/>
  <c r="L689" i="1"/>
  <c r="L695" i="1"/>
  <c r="L690" i="1"/>
  <c r="L691" i="1"/>
  <c r="L692" i="1"/>
  <c r="L693" i="1"/>
  <c r="L694" i="1"/>
  <c r="L696" i="1"/>
  <c r="L697" i="1"/>
  <c r="L698" i="1"/>
  <c r="T436" i="1"/>
  <c r="J689" i="1"/>
  <c r="J695" i="1"/>
  <c r="J690" i="1"/>
  <c r="J691" i="1"/>
  <c r="J692" i="1"/>
  <c r="J693" i="1"/>
  <c r="J694" i="1"/>
  <c r="J696" i="1"/>
  <c r="J697" i="1"/>
  <c r="J698" i="1"/>
  <c r="V436" i="1"/>
  <c r="AI436" i="1"/>
  <c r="AG5" i="9"/>
  <c r="L679" i="1"/>
  <c r="L682" i="1"/>
  <c r="L684" i="1"/>
  <c r="L688" i="1"/>
  <c r="L681" i="1"/>
  <c r="L680" i="1"/>
  <c r="L683" i="1"/>
  <c r="L685" i="1"/>
  <c r="L686" i="1"/>
  <c r="L687" i="1"/>
  <c r="T435" i="1"/>
  <c r="J679" i="1"/>
  <c r="J682" i="1"/>
  <c r="J684" i="1"/>
  <c r="J688" i="1"/>
  <c r="J681" i="1"/>
  <c r="J680" i="1"/>
  <c r="J683" i="1"/>
  <c r="J685" i="1"/>
  <c r="J686" i="1"/>
  <c r="J687" i="1"/>
  <c r="V435" i="1"/>
  <c r="AI435" i="1"/>
  <c r="AF5" i="9"/>
  <c r="L678" i="1"/>
  <c r="L675" i="1"/>
  <c r="L669" i="1"/>
  <c r="L670" i="1"/>
  <c r="L671" i="1"/>
  <c r="L672" i="1"/>
  <c r="L673" i="1"/>
  <c r="L674" i="1"/>
  <c r="L676" i="1"/>
  <c r="L677" i="1"/>
  <c r="T434" i="1"/>
  <c r="J678" i="1"/>
  <c r="J675" i="1"/>
  <c r="J669" i="1"/>
  <c r="J670" i="1"/>
  <c r="J671" i="1"/>
  <c r="J672" i="1"/>
  <c r="J673" i="1"/>
  <c r="J674" i="1"/>
  <c r="J676" i="1"/>
  <c r="J677" i="1"/>
  <c r="V434" i="1"/>
  <c r="AI434" i="1"/>
  <c r="AE5" i="9"/>
  <c r="L659" i="1"/>
  <c r="L660" i="1"/>
  <c r="L661" i="1"/>
  <c r="L662" i="1"/>
  <c r="L663" i="1"/>
  <c r="L664" i="1"/>
  <c r="L665" i="1"/>
  <c r="L666" i="1"/>
  <c r="L667" i="1"/>
  <c r="L668" i="1"/>
  <c r="T433" i="1"/>
  <c r="J659" i="1"/>
  <c r="J660" i="1"/>
  <c r="J661" i="1"/>
  <c r="J662" i="1"/>
  <c r="J663" i="1"/>
  <c r="J664" i="1"/>
  <c r="J665" i="1"/>
  <c r="J666" i="1"/>
  <c r="J667" i="1"/>
  <c r="J668" i="1"/>
  <c r="V433" i="1"/>
  <c r="AI433" i="1"/>
  <c r="AD5" i="9"/>
  <c r="L649" i="1"/>
  <c r="L650" i="1"/>
  <c r="L651" i="1"/>
  <c r="L652" i="1"/>
  <c r="L653" i="1"/>
  <c r="L654" i="1"/>
  <c r="L655" i="1"/>
  <c r="L656" i="1"/>
  <c r="L657" i="1"/>
  <c r="L658" i="1"/>
  <c r="T432" i="1"/>
  <c r="J649" i="1"/>
  <c r="J650" i="1"/>
  <c r="J651" i="1"/>
  <c r="J652" i="1"/>
  <c r="J653" i="1"/>
  <c r="J654" i="1"/>
  <c r="J655" i="1"/>
  <c r="J656" i="1"/>
  <c r="J657" i="1"/>
  <c r="J658" i="1"/>
  <c r="V432" i="1"/>
  <c r="AI432" i="1"/>
  <c r="AC5" i="9"/>
  <c r="L639" i="1"/>
  <c r="L640" i="1"/>
  <c r="L641" i="1"/>
  <c r="L642" i="1"/>
  <c r="L643" i="1"/>
  <c r="L644" i="1"/>
  <c r="L645" i="1"/>
  <c r="L646" i="1"/>
  <c r="L647" i="1"/>
  <c r="L648" i="1"/>
  <c r="T431" i="1"/>
  <c r="J639" i="1"/>
  <c r="J640" i="1"/>
  <c r="J641" i="1"/>
  <c r="J642" i="1"/>
  <c r="J643" i="1"/>
  <c r="J644" i="1"/>
  <c r="J645" i="1"/>
  <c r="J646" i="1"/>
  <c r="J647" i="1"/>
  <c r="J648" i="1"/>
  <c r="V431" i="1"/>
  <c r="AI431" i="1"/>
  <c r="AB5" i="9"/>
  <c r="L629" i="1"/>
  <c r="L630" i="1"/>
  <c r="L631" i="1"/>
  <c r="L632" i="1"/>
  <c r="L633" i="1"/>
  <c r="L634" i="1"/>
  <c r="L635" i="1"/>
  <c r="L636" i="1"/>
  <c r="L637" i="1"/>
  <c r="L638" i="1"/>
  <c r="T430" i="1"/>
  <c r="J629" i="1"/>
  <c r="J630" i="1"/>
  <c r="J631" i="1"/>
  <c r="J632" i="1"/>
  <c r="J633" i="1"/>
  <c r="J634" i="1"/>
  <c r="J635" i="1"/>
  <c r="J636" i="1"/>
  <c r="J637" i="1"/>
  <c r="J638" i="1"/>
  <c r="V430" i="1"/>
  <c r="AI430" i="1"/>
  <c r="AA5" i="9"/>
  <c r="L619" i="1"/>
  <c r="L620" i="1"/>
  <c r="L621" i="1"/>
  <c r="L622" i="1"/>
  <c r="L623" i="1"/>
  <c r="L624" i="1"/>
  <c r="L625" i="1"/>
  <c r="L626" i="1"/>
  <c r="L627" i="1"/>
  <c r="L628" i="1"/>
  <c r="T429" i="1"/>
  <c r="J619" i="1"/>
  <c r="J620" i="1"/>
  <c r="J621" i="1"/>
  <c r="J622" i="1"/>
  <c r="J623" i="1"/>
  <c r="J624" i="1"/>
  <c r="J625" i="1"/>
  <c r="J626" i="1"/>
  <c r="J627" i="1"/>
  <c r="J628" i="1"/>
  <c r="V429" i="1"/>
  <c r="AI429" i="1"/>
  <c r="Z5" i="9"/>
  <c r="L609" i="1"/>
  <c r="L610" i="1"/>
  <c r="L611" i="1"/>
  <c r="L612" i="1"/>
  <c r="L613" i="1"/>
  <c r="L614" i="1"/>
  <c r="L615" i="1"/>
  <c r="L616" i="1"/>
  <c r="L617" i="1"/>
  <c r="L618" i="1"/>
  <c r="T428" i="1"/>
  <c r="J609" i="1"/>
  <c r="J610" i="1"/>
  <c r="J611" i="1"/>
  <c r="J612" i="1"/>
  <c r="J613" i="1"/>
  <c r="J614" i="1"/>
  <c r="J615" i="1"/>
  <c r="J616" i="1"/>
  <c r="J617" i="1"/>
  <c r="J618" i="1"/>
  <c r="V428" i="1"/>
  <c r="AI428" i="1"/>
  <c r="Y5" i="9"/>
  <c r="L599" i="1"/>
  <c r="L600" i="1"/>
  <c r="L601" i="1"/>
  <c r="L602" i="1"/>
  <c r="L603" i="1"/>
  <c r="L604" i="1"/>
  <c r="L605" i="1"/>
  <c r="L606" i="1"/>
  <c r="L607" i="1"/>
  <c r="L608" i="1"/>
  <c r="T427" i="1"/>
  <c r="J599" i="1"/>
  <c r="J600" i="1"/>
  <c r="J601" i="1"/>
  <c r="J602" i="1"/>
  <c r="J603" i="1"/>
  <c r="J604" i="1"/>
  <c r="J605" i="1"/>
  <c r="J606" i="1"/>
  <c r="J607" i="1"/>
  <c r="J608" i="1"/>
  <c r="V427" i="1"/>
  <c r="AI427" i="1"/>
  <c r="X5" i="9"/>
  <c r="L589" i="1"/>
  <c r="L590" i="1"/>
  <c r="L591" i="1"/>
  <c r="L592" i="1"/>
  <c r="L593" i="1"/>
  <c r="L594" i="1"/>
  <c r="L595" i="1"/>
  <c r="L596" i="1"/>
  <c r="L597" i="1"/>
  <c r="L598" i="1"/>
  <c r="T426" i="1"/>
  <c r="J589" i="1"/>
  <c r="J590" i="1"/>
  <c r="J591" i="1"/>
  <c r="J592" i="1"/>
  <c r="J593" i="1"/>
  <c r="J594" i="1"/>
  <c r="J595" i="1"/>
  <c r="J596" i="1"/>
  <c r="J597" i="1"/>
  <c r="J598" i="1"/>
  <c r="V426" i="1"/>
  <c r="AI426" i="1"/>
  <c r="W5" i="9"/>
  <c r="L579" i="1"/>
  <c r="L580" i="1"/>
  <c r="L581" i="1"/>
  <c r="L582" i="1"/>
  <c r="L583" i="1"/>
  <c r="L584" i="1"/>
  <c r="L585" i="1"/>
  <c r="L586" i="1"/>
  <c r="L587" i="1"/>
  <c r="L588" i="1"/>
  <c r="T425" i="1"/>
  <c r="J579" i="1"/>
  <c r="J580" i="1"/>
  <c r="J581" i="1"/>
  <c r="J582" i="1"/>
  <c r="J583" i="1"/>
  <c r="J584" i="1"/>
  <c r="J585" i="1"/>
  <c r="J586" i="1"/>
  <c r="J587" i="1"/>
  <c r="J588" i="1"/>
  <c r="V425" i="1"/>
  <c r="AI425" i="1"/>
  <c r="V5" i="9"/>
  <c r="L569" i="1"/>
  <c r="L570" i="1"/>
  <c r="L571" i="1"/>
  <c r="L572" i="1"/>
  <c r="L573" i="1"/>
  <c r="L574" i="1"/>
  <c r="L575" i="1"/>
  <c r="L576" i="1"/>
  <c r="L577" i="1"/>
  <c r="L578" i="1"/>
  <c r="T424" i="1"/>
  <c r="J569" i="1"/>
  <c r="J570" i="1"/>
  <c r="J571" i="1"/>
  <c r="J572" i="1"/>
  <c r="J573" i="1"/>
  <c r="J574" i="1"/>
  <c r="J575" i="1"/>
  <c r="J576" i="1"/>
  <c r="J577" i="1"/>
  <c r="J578" i="1"/>
  <c r="V424" i="1"/>
  <c r="AI424" i="1"/>
  <c r="U5" i="9"/>
  <c r="L559" i="1"/>
  <c r="L560" i="1"/>
  <c r="L561" i="1"/>
  <c r="L562" i="1"/>
  <c r="L563" i="1"/>
  <c r="L564" i="1"/>
  <c r="L565" i="1"/>
  <c r="L566" i="1"/>
  <c r="L567" i="1"/>
  <c r="L568" i="1"/>
  <c r="T423" i="1"/>
  <c r="J559" i="1"/>
  <c r="J560" i="1"/>
  <c r="J561" i="1"/>
  <c r="J562" i="1"/>
  <c r="J563" i="1"/>
  <c r="J564" i="1"/>
  <c r="J565" i="1"/>
  <c r="J566" i="1"/>
  <c r="J567" i="1"/>
  <c r="J568" i="1"/>
  <c r="V423" i="1"/>
  <c r="AI423" i="1"/>
  <c r="T5" i="9"/>
  <c r="L549" i="1"/>
  <c r="L550" i="1"/>
  <c r="L551" i="1"/>
  <c r="L552" i="1"/>
  <c r="L553" i="1"/>
  <c r="L554" i="1"/>
  <c r="L555" i="1"/>
  <c r="L556" i="1"/>
  <c r="L557" i="1"/>
  <c r="L558" i="1"/>
  <c r="T422" i="1"/>
  <c r="J549" i="1"/>
  <c r="J550" i="1"/>
  <c r="J551" i="1"/>
  <c r="J552" i="1"/>
  <c r="J553" i="1"/>
  <c r="J554" i="1"/>
  <c r="J555" i="1"/>
  <c r="J556" i="1"/>
  <c r="J557" i="1"/>
  <c r="J558" i="1"/>
  <c r="V422" i="1"/>
  <c r="AI422" i="1"/>
  <c r="S5" i="9"/>
  <c r="L540" i="1"/>
  <c r="L547" i="1"/>
  <c r="L542" i="1"/>
  <c r="L545" i="1"/>
  <c r="L546" i="1"/>
  <c r="L539" i="1"/>
  <c r="L544" i="1"/>
  <c r="L541" i="1"/>
  <c r="L543" i="1"/>
  <c r="L548" i="1"/>
  <c r="T421" i="1"/>
  <c r="J540" i="1"/>
  <c r="J547" i="1"/>
  <c r="J542" i="1"/>
  <c r="J545" i="1"/>
  <c r="J546" i="1"/>
  <c r="J539" i="1"/>
  <c r="J544" i="1"/>
  <c r="J541" i="1"/>
  <c r="J543" i="1"/>
  <c r="J548" i="1"/>
  <c r="V421" i="1"/>
  <c r="AI421" i="1"/>
  <c r="R5" i="9"/>
  <c r="L529" i="1"/>
  <c r="L533" i="1"/>
  <c r="L537" i="1"/>
  <c r="L532" i="1"/>
  <c r="L538" i="1"/>
  <c r="L530" i="1"/>
  <c r="L531" i="1"/>
  <c r="L534" i="1"/>
  <c r="L535" i="1"/>
  <c r="L536" i="1"/>
  <c r="T420" i="1"/>
  <c r="J529" i="1"/>
  <c r="J533" i="1"/>
  <c r="J537" i="1"/>
  <c r="J532" i="1"/>
  <c r="J538" i="1"/>
  <c r="J530" i="1"/>
  <c r="J531" i="1"/>
  <c r="J534" i="1"/>
  <c r="J535" i="1"/>
  <c r="J536" i="1"/>
  <c r="V420" i="1"/>
  <c r="AI420" i="1"/>
  <c r="Q5" i="9"/>
  <c r="L519" i="1"/>
  <c r="L520" i="1"/>
  <c r="L521" i="1"/>
  <c r="L522" i="1"/>
  <c r="L523" i="1"/>
  <c r="L524" i="1"/>
  <c r="L525" i="1"/>
  <c r="L526" i="1"/>
  <c r="L527" i="1"/>
  <c r="L528" i="1"/>
  <c r="T419" i="1"/>
  <c r="J519" i="1"/>
  <c r="J520" i="1"/>
  <c r="J521" i="1"/>
  <c r="J522" i="1"/>
  <c r="J523" i="1"/>
  <c r="J524" i="1"/>
  <c r="J525" i="1"/>
  <c r="J526" i="1"/>
  <c r="J527" i="1"/>
  <c r="J528" i="1"/>
  <c r="V419" i="1"/>
  <c r="AI419" i="1"/>
  <c r="P5" i="9"/>
  <c r="L509" i="1"/>
  <c r="L510" i="1"/>
  <c r="L511" i="1"/>
  <c r="L512" i="1"/>
  <c r="L513" i="1"/>
  <c r="L514" i="1"/>
  <c r="L515" i="1"/>
  <c r="L516" i="1"/>
  <c r="L517" i="1"/>
  <c r="L518" i="1"/>
  <c r="T418" i="1"/>
  <c r="J509" i="1"/>
  <c r="J510" i="1"/>
  <c r="J511" i="1"/>
  <c r="J512" i="1"/>
  <c r="J513" i="1"/>
  <c r="J514" i="1"/>
  <c r="J515" i="1"/>
  <c r="J516" i="1"/>
  <c r="J517" i="1"/>
  <c r="J518" i="1"/>
  <c r="V418" i="1"/>
  <c r="AI418" i="1"/>
  <c r="O5" i="9"/>
  <c r="L499" i="1"/>
  <c r="L500" i="1"/>
  <c r="L501" i="1"/>
  <c r="L502" i="1"/>
  <c r="L503" i="1"/>
  <c r="L504" i="1"/>
  <c r="L505" i="1"/>
  <c r="L506" i="1"/>
  <c r="L507" i="1"/>
  <c r="L508" i="1"/>
  <c r="T417" i="1"/>
  <c r="J499" i="1"/>
  <c r="J500" i="1"/>
  <c r="J501" i="1"/>
  <c r="J502" i="1"/>
  <c r="J503" i="1"/>
  <c r="J504" i="1"/>
  <c r="J505" i="1"/>
  <c r="J506" i="1"/>
  <c r="J507" i="1"/>
  <c r="J508" i="1"/>
  <c r="V417" i="1"/>
  <c r="AI417" i="1"/>
  <c r="N5" i="9"/>
  <c r="L489" i="1"/>
  <c r="L490" i="1"/>
  <c r="L491" i="1"/>
  <c r="L492" i="1"/>
  <c r="L493" i="1"/>
  <c r="L494" i="1"/>
  <c r="L495" i="1"/>
  <c r="L496" i="1"/>
  <c r="L497" i="1"/>
  <c r="L498" i="1"/>
  <c r="T416" i="1"/>
  <c r="J489" i="1"/>
  <c r="J490" i="1"/>
  <c r="J491" i="1"/>
  <c r="J492" i="1"/>
  <c r="J493" i="1"/>
  <c r="J494" i="1"/>
  <c r="J495" i="1"/>
  <c r="J496" i="1"/>
  <c r="J497" i="1"/>
  <c r="J498" i="1"/>
  <c r="V416" i="1"/>
  <c r="AI416" i="1"/>
  <c r="M5" i="9"/>
  <c r="L485" i="1"/>
  <c r="L479" i="1"/>
  <c r="L480" i="1"/>
  <c r="L481" i="1"/>
  <c r="L482" i="1"/>
  <c r="L483" i="1"/>
  <c r="L484" i="1"/>
  <c r="L486" i="1"/>
  <c r="L487" i="1"/>
  <c r="L488" i="1"/>
  <c r="T415" i="1"/>
  <c r="J485" i="1"/>
  <c r="J479" i="1"/>
  <c r="J480" i="1"/>
  <c r="J481" i="1"/>
  <c r="J482" i="1"/>
  <c r="J483" i="1"/>
  <c r="J484" i="1"/>
  <c r="J486" i="1"/>
  <c r="J487" i="1"/>
  <c r="J488" i="1"/>
  <c r="V415" i="1"/>
  <c r="AI415" i="1"/>
  <c r="L5" i="9"/>
  <c r="L469" i="1"/>
  <c r="L470" i="1"/>
  <c r="L471" i="1"/>
  <c r="L472" i="1"/>
  <c r="L473" i="1"/>
  <c r="L474" i="1"/>
  <c r="L475" i="1"/>
  <c r="L476" i="1"/>
  <c r="L477" i="1"/>
  <c r="L478" i="1"/>
  <c r="T414" i="1"/>
  <c r="J469" i="1"/>
  <c r="J470" i="1"/>
  <c r="J471" i="1"/>
  <c r="J472" i="1"/>
  <c r="J473" i="1"/>
  <c r="J474" i="1"/>
  <c r="J475" i="1"/>
  <c r="J476" i="1"/>
  <c r="J477" i="1"/>
  <c r="J478" i="1"/>
  <c r="V414" i="1"/>
  <c r="AI414" i="1"/>
  <c r="K5" i="9"/>
  <c r="L459" i="1"/>
  <c r="L460" i="1"/>
  <c r="L461" i="1"/>
  <c r="L462" i="1"/>
  <c r="L463" i="1"/>
  <c r="L464" i="1"/>
  <c r="L465" i="1"/>
  <c r="L466" i="1"/>
  <c r="L467" i="1"/>
  <c r="L468" i="1"/>
  <c r="T413" i="1"/>
  <c r="J459" i="1"/>
  <c r="J460" i="1"/>
  <c r="J461" i="1"/>
  <c r="J462" i="1"/>
  <c r="J463" i="1"/>
  <c r="J464" i="1"/>
  <c r="J465" i="1"/>
  <c r="J466" i="1"/>
  <c r="J467" i="1"/>
  <c r="J468" i="1"/>
  <c r="V413" i="1"/>
  <c r="AI413" i="1"/>
  <c r="L450" i="1"/>
  <c r="L449" i="1"/>
  <c r="L451" i="1"/>
  <c r="L452" i="1"/>
  <c r="L453" i="1"/>
  <c r="L454" i="1"/>
  <c r="L455" i="1"/>
  <c r="L456" i="1"/>
  <c r="L457" i="1"/>
  <c r="L458" i="1"/>
  <c r="T412" i="1"/>
  <c r="J450" i="1"/>
  <c r="J449" i="1"/>
  <c r="J451" i="1"/>
  <c r="J452" i="1"/>
  <c r="J453" i="1"/>
  <c r="J454" i="1"/>
  <c r="J455" i="1"/>
  <c r="J456" i="1"/>
  <c r="J457" i="1"/>
  <c r="J458" i="1"/>
  <c r="V412" i="1"/>
  <c r="AI412" i="1"/>
  <c r="I5" i="9"/>
  <c r="L439" i="1"/>
  <c r="L440" i="1"/>
  <c r="L441" i="1"/>
  <c r="L442" i="1"/>
  <c r="L443" i="1"/>
  <c r="L444" i="1"/>
  <c r="L445" i="1"/>
  <c r="L446" i="1"/>
  <c r="L447" i="1"/>
  <c r="L448" i="1"/>
  <c r="T411" i="1"/>
  <c r="J439" i="1"/>
  <c r="J440" i="1"/>
  <c r="J441" i="1"/>
  <c r="J442" i="1"/>
  <c r="J443" i="1"/>
  <c r="J444" i="1"/>
  <c r="J445" i="1"/>
  <c r="J446" i="1"/>
  <c r="J447" i="1"/>
  <c r="J448" i="1"/>
  <c r="V411" i="1"/>
  <c r="AI411" i="1"/>
  <c r="H5" i="9"/>
  <c r="G5" i="9"/>
  <c r="F5" i="9"/>
  <c r="E5" i="9"/>
  <c r="D5" i="9"/>
  <c r="D6" i="9" s="1"/>
  <c r="AF444" i="1"/>
  <c r="AD444" i="1" s="1"/>
  <c r="AF443" i="1"/>
  <c r="AN3" i="9" s="1"/>
  <c r="AF442" i="1"/>
  <c r="AM3" i="9" s="1"/>
  <c r="AA441" i="1"/>
  <c r="X441" i="1"/>
  <c r="X437" i="1"/>
  <c r="Z437" i="1"/>
  <c r="Z438" i="1"/>
  <c r="AA440" i="1"/>
  <c r="X440" i="1"/>
  <c r="AA439" i="1"/>
  <c r="AA438" i="1"/>
  <c r="X438" i="1"/>
  <c r="AF438" i="1"/>
  <c r="AI3" i="9"/>
  <c r="AA437" i="1"/>
  <c r="AF437" i="1"/>
  <c r="AH3" i="9"/>
  <c r="AA436" i="1"/>
  <c r="X436" i="1"/>
  <c r="Z436" i="1"/>
  <c r="AF436" i="1"/>
  <c r="AG3" i="9"/>
  <c r="AA435" i="1"/>
  <c r="X435" i="1"/>
  <c r="Z435" i="1"/>
  <c r="AF435" i="1"/>
  <c r="AF3" i="9"/>
  <c r="AA434" i="1"/>
  <c r="X434" i="1"/>
  <c r="Z434" i="1"/>
  <c r="AF434" i="1"/>
  <c r="AE3" i="9"/>
  <c r="AA433" i="1"/>
  <c r="M105" i="2"/>
  <c r="N105" i="2"/>
  <c r="O105" i="2"/>
  <c r="P105" i="2"/>
  <c r="P31" i="2"/>
  <c r="X433" i="1"/>
  <c r="Z433" i="1"/>
  <c r="AF433" i="1"/>
  <c r="AD3" i="9"/>
  <c r="AA432" i="1"/>
  <c r="M104" i="2"/>
  <c r="N104" i="2"/>
  <c r="O104" i="2"/>
  <c r="P104" i="2"/>
  <c r="P30" i="2"/>
  <c r="X432" i="1"/>
  <c r="Z432" i="1"/>
  <c r="AF432" i="1"/>
  <c r="AC3" i="9"/>
  <c r="AA431" i="1"/>
  <c r="M103" i="2"/>
  <c r="N103" i="2"/>
  <c r="O103" i="2"/>
  <c r="P103" i="2"/>
  <c r="P29" i="2"/>
  <c r="X431" i="1"/>
  <c r="Z431" i="1"/>
  <c r="AF431" i="1"/>
  <c r="AB3" i="9"/>
  <c r="AA430" i="1"/>
  <c r="M102" i="2"/>
  <c r="N102" i="2"/>
  <c r="O102" i="2"/>
  <c r="P102" i="2"/>
  <c r="P28" i="2"/>
  <c r="X430" i="1"/>
  <c r="Z430" i="1"/>
  <c r="AF430" i="1"/>
  <c r="AA3" i="9"/>
  <c r="AA429" i="1"/>
  <c r="M101" i="2"/>
  <c r="N101" i="2"/>
  <c r="O101" i="2"/>
  <c r="P101" i="2"/>
  <c r="P27" i="2"/>
  <c r="X429" i="1"/>
  <c r="M100" i="2"/>
  <c r="N100" i="2"/>
  <c r="O100" i="2"/>
  <c r="P100" i="2"/>
  <c r="P26" i="2"/>
  <c r="X428" i="1"/>
  <c r="Z428" i="1"/>
  <c r="Z429" i="1"/>
  <c r="AF429" i="1"/>
  <c r="Z3" i="9"/>
  <c r="AA428" i="1"/>
  <c r="AF428" i="1"/>
  <c r="Y3" i="9"/>
  <c r="D3" i="9"/>
  <c r="D4" i="9" s="1"/>
  <c r="E3" i="9"/>
  <c r="F3" i="9"/>
  <c r="G3" i="9"/>
  <c r="AA411" i="1"/>
  <c r="M83" i="2"/>
  <c r="N83" i="2"/>
  <c r="O83" i="2"/>
  <c r="P83" i="2"/>
  <c r="P9" i="2"/>
  <c r="X411" i="1"/>
  <c r="Z411" i="1"/>
  <c r="AF411" i="1"/>
  <c r="H3" i="9"/>
  <c r="AA412" i="1"/>
  <c r="X412" i="1"/>
  <c r="Z412" i="1"/>
  <c r="AF412" i="1"/>
  <c r="I3" i="9"/>
  <c r="AA413" i="1"/>
  <c r="X413" i="1"/>
  <c r="Z413" i="1"/>
  <c r="AF413" i="1"/>
  <c r="J3" i="9"/>
  <c r="AA414" i="1"/>
  <c r="X414" i="1"/>
  <c r="Z414" i="1"/>
  <c r="AF414" i="1"/>
  <c r="K3" i="9"/>
  <c r="AA415" i="1"/>
  <c r="M87" i="2"/>
  <c r="N87" i="2"/>
  <c r="O87" i="2"/>
  <c r="P87" i="2"/>
  <c r="P13" i="2"/>
  <c r="X415" i="1"/>
  <c r="Z415" i="1"/>
  <c r="AF415" i="1"/>
  <c r="L3" i="9"/>
  <c r="AA416" i="1"/>
  <c r="M88" i="2"/>
  <c r="N88" i="2"/>
  <c r="O88" i="2"/>
  <c r="P88" i="2"/>
  <c r="P14" i="2"/>
  <c r="X416" i="1"/>
  <c r="Z416" i="1"/>
  <c r="AF416" i="1"/>
  <c r="M3" i="9"/>
  <c r="AA417" i="1"/>
  <c r="M89" i="2"/>
  <c r="N89" i="2"/>
  <c r="O89" i="2"/>
  <c r="P89" i="2"/>
  <c r="P15" i="2"/>
  <c r="X417" i="1"/>
  <c r="Z417" i="1"/>
  <c r="AF417" i="1"/>
  <c r="N3" i="9"/>
  <c r="AA418" i="1"/>
  <c r="M90" i="2"/>
  <c r="N90" i="2"/>
  <c r="O90" i="2"/>
  <c r="P90" i="2"/>
  <c r="P16" i="2"/>
  <c r="X418" i="1"/>
  <c r="Z418" i="1"/>
  <c r="AF418" i="1"/>
  <c r="O3" i="9"/>
  <c r="AA419" i="1"/>
  <c r="M91" i="2"/>
  <c r="N91" i="2"/>
  <c r="O91" i="2"/>
  <c r="P91" i="2"/>
  <c r="P17" i="2"/>
  <c r="X419" i="1"/>
  <c r="Z419" i="1"/>
  <c r="AF419" i="1"/>
  <c r="P3" i="9"/>
  <c r="AA420" i="1"/>
  <c r="M92" i="2"/>
  <c r="N92" i="2"/>
  <c r="O92" i="2"/>
  <c r="P92" i="2"/>
  <c r="P18" i="2"/>
  <c r="X420" i="1"/>
  <c r="Z420" i="1"/>
  <c r="AF420" i="1"/>
  <c r="Q3" i="9"/>
  <c r="AA421" i="1"/>
  <c r="M93" i="2"/>
  <c r="N93" i="2"/>
  <c r="O93" i="2"/>
  <c r="P93" i="2"/>
  <c r="P19" i="2"/>
  <c r="X421" i="1"/>
  <c r="Z421" i="1"/>
  <c r="AF421" i="1"/>
  <c r="R3" i="9"/>
  <c r="AA422" i="1"/>
  <c r="M94" i="2"/>
  <c r="N94" i="2"/>
  <c r="O94" i="2"/>
  <c r="P94" i="2"/>
  <c r="P20" i="2"/>
  <c r="X422" i="1"/>
  <c r="Z422" i="1"/>
  <c r="AF422" i="1"/>
  <c r="S3" i="9"/>
  <c r="AA423" i="1"/>
  <c r="M95" i="2"/>
  <c r="N95" i="2"/>
  <c r="O95" i="2"/>
  <c r="P95" i="2"/>
  <c r="P21" i="2"/>
  <c r="X423" i="1"/>
  <c r="Z423" i="1"/>
  <c r="AF423" i="1"/>
  <c r="T3" i="9"/>
  <c r="AA424" i="1"/>
  <c r="M96" i="2"/>
  <c r="N96" i="2"/>
  <c r="O96" i="2"/>
  <c r="P96" i="2"/>
  <c r="P22" i="2"/>
  <c r="X424" i="1"/>
  <c r="Z424" i="1"/>
  <c r="AF424" i="1"/>
  <c r="U3" i="9"/>
  <c r="AA425" i="1"/>
  <c r="M97" i="2"/>
  <c r="N97" i="2"/>
  <c r="O97" i="2"/>
  <c r="P97" i="2"/>
  <c r="P23" i="2"/>
  <c r="X425" i="1"/>
  <c r="Z425" i="1"/>
  <c r="AF425" i="1"/>
  <c r="V3" i="9"/>
  <c r="AA426" i="1"/>
  <c r="M98" i="2"/>
  <c r="N98" i="2"/>
  <c r="O98" i="2"/>
  <c r="P98" i="2"/>
  <c r="P24" i="2"/>
  <c r="X426" i="1"/>
  <c r="Z426" i="1"/>
  <c r="AF426" i="1"/>
  <c r="W3" i="9"/>
  <c r="AA427" i="1"/>
  <c r="M99" i="2"/>
  <c r="N99" i="2"/>
  <c r="O99" i="2"/>
  <c r="P99" i="2"/>
  <c r="P25" i="2"/>
  <c r="X427" i="1"/>
  <c r="Z427" i="1"/>
  <c r="AF427" i="1"/>
  <c r="X3" i="9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D20" i="7" s="1"/>
  <c r="E20" i="7" s="1"/>
  <c r="D8" i="9"/>
  <c r="D12" i="9"/>
  <c r="D16" i="9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F17" i="7"/>
  <c r="G17" i="7"/>
  <c r="H17" i="7"/>
  <c r="I17" i="7"/>
  <c r="J17" i="7"/>
  <c r="E17" i="7"/>
  <c r="D17" i="7"/>
  <c r="D18" i="7" s="1"/>
  <c r="E18" i="7" s="1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D16" i="7" s="1"/>
  <c r="E16" i="7" s="1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D14" i="7" s="1"/>
  <c r="AO11" i="7"/>
  <c r="K519" i="1"/>
  <c r="K520" i="1"/>
  <c r="K521" i="1"/>
  <c r="K522" i="1"/>
  <c r="K523" i="1"/>
  <c r="K524" i="1"/>
  <c r="K525" i="1"/>
  <c r="K526" i="1"/>
  <c r="K527" i="1"/>
  <c r="K528" i="1"/>
  <c r="S419" i="1"/>
  <c r="P11" i="7"/>
  <c r="AN11" i="7"/>
  <c r="K749" i="1"/>
  <c r="K750" i="1"/>
  <c r="K751" i="1"/>
  <c r="K752" i="1"/>
  <c r="K753" i="1"/>
  <c r="K754" i="1"/>
  <c r="K755" i="1"/>
  <c r="K756" i="1"/>
  <c r="K758" i="1"/>
  <c r="K757" i="1"/>
  <c r="S442" i="1"/>
  <c r="AM11" i="7"/>
  <c r="K745" i="1"/>
  <c r="K739" i="1"/>
  <c r="K740" i="1"/>
  <c r="K741" i="1"/>
  <c r="K742" i="1"/>
  <c r="K743" i="1"/>
  <c r="K744" i="1"/>
  <c r="K746" i="1"/>
  <c r="K747" i="1"/>
  <c r="K748" i="1"/>
  <c r="S441" i="1"/>
  <c r="AL11" i="7"/>
  <c r="K731" i="1"/>
  <c r="K732" i="1"/>
  <c r="K729" i="1"/>
  <c r="K736" i="1"/>
  <c r="K733" i="1"/>
  <c r="K738" i="1"/>
  <c r="K737" i="1"/>
  <c r="K735" i="1"/>
  <c r="K734" i="1"/>
  <c r="K730" i="1"/>
  <c r="S440" i="1"/>
  <c r="AK11" i="7"/>
  <c r="K720" i="1"/>
  <c r="K724" i="1"/>
  <c r="K723" i="1"/>
  <c r="K725" i="1"/>
  <c r="K727" i="1"/>
  <c r="K728" i="1"/>
  <c r="K722" i="1"/>
  <c r="S399" i="1" s="1"/>
  <c r="S402" i="1" s="1"/>
  <c r="K719" i="1"/>
  <c r="K721" i="1"/>
  <c r="K726" i="1"/>
  <c r="K709" i="1"/>
  <c r="K710" i="1"/>
  <c r="K711" i="1"/>
  <c r="K712" i="1"/>
  <c r="K713" i="1"/>
  <c r="K714" i="1"/>
  <c r="K715" i="1"/>
  <c r="K716" i="1"/>
  <c r="K717" i="1"/>
  <c r="K718" i="1"/>
  <c r="S438" i="1"/>
  <c r="AI11" i="7"/>
  <c r="K708" i="1"/>
  <c r="K699" i="1"/>
  <c r="K700" i="1"/>
  <c r="K701" i="1"/>
  <c r="K702" i="1"/>
  <c r="K703" i="1"/>
  <c r="K704" i="1"/>
  <c r="K706" i="1"/>
  <c r="K705" i="1"/>
  <c r="K707" i="1"/>
  <c r="S437" i="1"/>
  <c r="AH11" i="7"/>
  <c r="K689" i="1"/>
  <c r="K690" i="1"/>
  <c r="K691" i="1"/>
  <c r="K692" i="1"/>
  <c r="K693" i="1"/>
  <c r="K694" i="1"/>
  <c r="K695" i="1"/>
  <c r="K696" i="1"/>
  <c r="K697" i="1"/>
  <c r="K698" i="1"/>
  <c r="S436" i="1"/>
  <c r="AG11" i="7"/>
  <c r="K679" i="1"/>
  <c r="K680" i="1"/>
  <c r="K685" i="1"/>
  <c r="K684" i="1"/>
  <c r="K683" i="1"/>
  <c r="K682" i="1"/>
  <c r="K681" i="1"/>
  <c r="K686" i="1"/>
  <c r="K687" i="1"/>
  <c r="K688" i="1"/>
  <c r="S435" i="1"/>
  <c r="AF11" i="7"/>
  <c r="K669" i="1"/>
  <c r="K670" i="1"/>
  <c r="K671" i="1"/>
  <c r="K672" i="1"/>
  <c r="K673" i="1"/>
  <c r="K674" i="1"/>
  <c r="K675" i="1"/>
  <c r="K676" i="1"/>
  <c r="K677" i="1"/>
  <c r="K678" i="1"/>
  <c r="S434" i="1"/>
  <c r="AE11" i="7"/>
  <c r="K659" i="1"/>
  <c r="K660" i="1"/>
  <c r="K661" i="1"/>
  <c r="K662" i="1"/>
  <c r="K663" i="1"/>
  <c r="K664" i="1"/>
  <c r="K665" i="1"/>
  <c r="K666" i="1"/>
  <c r="K667" i="1"/>
  <c r="K668" i="1"/>
  <c r="S433" i="1"/>
  <c r="AD11" i="7"/>
  <c r="K649" i="1"/>
  <c r="K650" i="1"/>
  <c r="K651" i="1"/>
  <c r="K652" i="1"/>
  <c r="K653" i="1"/>
  <c r="K654" i="1"/>
  <c r="K655" i="1"/>
  <c r="K656" i="1"/>
  <c r="K657" i="1"/>
  <c r="K658" i="1"/>
  <c r="S432" i="1"/>
  <c r="AC11" i="7"/>
  <c r="K639" i="1"/>
  <c r="K640" i="1"/>
  <c r="K641" i="1"/>
  <c r="K642" i="1"/>
  <c r="K643" i="1"/>
  <c r="K644" i="1"/>
  <c r="K645" i="1"/>
  <c r="K646" i="1"/>
  <c r="K647" i="1"/>
  <c r="K648" i="1"/>
  <c r="S431" i="1"/>
  <c r="AB11" i="7"/>
  <c r="K629" i="1"/>
  <c r="K630" i="1"/>
  <c r="K631" i="1"/>
  <c r="K632" i="1"/>
  <c r="K633" i="1"/>
  <c r="K634" i="1"/>
  <c r="K635" i="1"/>
  <c r="K636" i="1"/>
  <c r="K637" i="1"/>
  <c r="K638" i="1"/>
  <c r="S430" i="1"/>
  <c r="AA11" i="7"/>
  <c r="K619" i="1"/>
  <c r="K620" i="1"/>
  <c r="K621" i="1"/>
  <c r="K622" i="1"/>
  <c r="K623" i="1"/>
  <c r="K624" i="1"/>
  <c r="K625" i="1"/>
  <c r="K626" i="1"/>
  <c r="K627" i="1"/>
  <c r="K628" i="1"/>
  <c r="S429" i="1"/>
  <c r="Z11" i="7"/>
  <c r="K609" i="1"/>
  <c r="K610" i="1"/>
  <c r="K611" i="1"/>
  <c r="K612" i="1"/>
  <c r="K613" i="1"/>
  <c r="K614" i="1"/>
  <c r="K615" i="1"/>
  <c r="K616" i="1"/>
  <c r="K617" i="1"/>
  <c r="K618" i="1"/>
  <c r="S428" i="1"/>
  <c r="Y11" i="7"/>
  <c r="K599" i="1"/>
  <c r="K600" i="1"/>
  <c r="K601" i="1"/>
  <c r="K602" i="1"/>
  <c r="K603" i="1"/>
  <c r="K604" i="1"/>
  <c r="K605" i="1"/>
  <c r="K606" i="1"/>
  <c r="K607" i="1"/>
  <c r="K608" i="1"/>
  <c r="S427" i="1"/>
  <c r="X11" i="7"/>
  <c r="K589" i="1"/>
  <c r="K590" i="1"/>
  <c r="K591" i="1"/>
  <c r="K592" i="1"/>
  <c r="K593" i="1"/>
  <c r="K594" i="1"/>
  <c r="K595" i="1"/>
  <c r="K596" i="1"/>
  <c r="K597" i="1"/>
  <c r="K598" i="1"/>
  <c r="S426" i="1"/>
  <c r="W11" i="7"/>
  <c r="K579" i="1"/>
  <c r="K580" i="1"/>
  <c r="K581" i="1"/>
  <c r="K582" i="1"/>
  <c r="K583" i="1"/>
  <c r="K584" i="1"/>
  <c r="K585" i="1"/>
  <c r="K586" i="1"/>
  <c r="K587" i="1"/>
  <c r="K588" i="1"/>
  <c r="S425" i="1"/>
  <c r="V11" i="7"/>
  <c r="K569" i="1"/>
  <c r="K570" i="1"/>
  <c r="K571" i="1"/>
  <c r="K572" i="1"/>
  <c r="K573" i="1"/>
  <c r="K574" i="1"/>
  <c r="K575" i="1"/>
  <c r="K576" i="1"/>
  <c r="K577" i="1"/>
  <c r="K578" i="1"/>
  <c r="S424" i="1"/>
  <c r="U11" i="7"/>
  <c r="K559" i="1"/>
  <c r="K560" i="1"/>
  <c r="K561" i="1"/>
  <c r="K562" i="1"/>
  <c r="K563" i="1"/>
  <c r="K564" i="1"/>
  <c r="K565" i="1"/>
  <c r="K566" i="1"/>
  <c r="K567" i="1"/>
  <c r="K568" i="1"/>
  <c r="S423" i="1"/>
  <c r="T11" i="7"/>
  <c r="K549" i="1"/>
  <c r="K550" i="1"/>
  <c r="K551" i="1"/>
  <c r="K552" i="1"/>
  <c r="K553" i="1"/>
  <c r="K554" i="1"/>
  <c r="K555" i="1"/>
  <c r="K556" i="1"/>
  <c r="K557" i="1"/>
  <c r="K558" i="1"/>
  <c r="S422" i="1"/>
  <c r="S11" i="7"/>
  <c r="K539" i="1"/>
  <c r="K540" i="1"/>
  <c r="K541" i="1"/>
  <c r="K542" i="1"/>
  <c r="K543" i="1"/>
  <c r="K544" i="1"/>
  <c r="K545" i="1"/>
  <c r="K546" i="1"/>
  <c r="K547" i="1"/>
  <c r="K548" i="1"/>
  <c r="S421" i="1"/>
  <c r="R11" i="7"/>
  <c r="K529" i="1"/>
  <c r="K530" i="1"/>
  <c r="K531" i="1"/>
  <c r="K532" i="1"/>
  <c r="K533" i="1"/>
  <c r="K534" i="1"/>
  <c r="K535" i="1"/>
  <c r="K536" i="1"/>
  <c r="K537" i="1"/>
  <c r="K538" i="1"/>
  <c r="S420" i="1"/>
  <c r="Q11" i="7"/>
  <c r="K509" i="1"/>
  <c r="K510" i="1"/>
  <c r="K511" i="1"/>
  <c r="K512" i="1"/>
  <c r="K513" i="1"/>
  <c r="K514" i="1"/>
  <c r="K515" i="1"/>
  <c r="K516" i="1"/>
  <c r="K517" i="1"/>
  <c r="K518" i="1"/>
  <c r="S418" i="1"/>
  <c r="O11" i="7"/>
  <c r="K499" i="1"/>
  <c r="K500" i="1"/>
  <c r="K501" i="1"/>
  <c r="K502" i="1"/>
  <c r="K503" i="1"/>
  <c r="K504" i="1"/>
  <c r="K505" i="1"/>
  <c r="K506" i="1"/>
  <c r="K507" i="1"/>
  <c r="K508" i="1"/>
  <c r="S417" i="1"/>
  <c r="N11" i="7"/>
  <c r="K489" i="1"/>
  <c r="K490" i="1"/>
  <c r="K491" i="1"/>
  <c r="K492" i="1"/>
  <c r="K493" i="1"/>
  <c r="K494" i="1"/>
  <c r="K495" i="1"/>
  <c r="K496" i="1"/>
  <c r="K497" i="1"/>
  <c r="K498" i="1"/>
  <c r="S416" i="1"/>
  <c r="M11" i="7"/>
  <c r="K479" i="1"/>
  <c r="K480" i="1"/>
  <c r="K481" i="1"/>
  <c r="K482" i="1"/>
  <c r="K483" i="1"/>
  <c r="K484" i="1"/>
  <c r="K485" i="1"/>
  <c r="K486" i="1"/>
  <c r="K487" i="1"/>
  <c r="K488" i="1"/>
  <c r="S415" i="1"/>
  <c r="L11" i="7"/>
  <c r="K469" i="1"/>
  <c r="K470" i="1"/>
  <c r="K471" i="1"/>
  <c r="K472" i="1"/>
  <c r="K473" i="1"/>
  <c r="K474" i="1"/>
  <c r="K475" i="1"/>
  <c r="K476" i="1"/>
  <c r="K477" i="1"/>
  <c r="K478" i="1"/>
  <c r="S414" i="1"/>
  <c r="K11" i="7"/>
  <c r="K459" i="1"/>
  <c r="K463" i="1"/>
  <c r="K460" i="1"/>
  <c r="K461" i="1"/>
  <c r="K462" i="1"/>
  <c r="K466" i="1"/>
  <c r="K464" i="1"/>
  <c r="K465" i="1"/>
  <c r="K467" i="1"/>
  <c r="K468" i="1"/>
  <c r="S413" i="1"/>
  <c r="J11" i="7"/>
  <c r="K449" i="1"/>
  <c r="K450" i="1"/>
  <c r="K451" i="1"/>
  <c r="K452" i="1"/>
  <c r="K453" i="1"/>
  <c r="K454" i="1"/>
  <c r="K455" i="1"/>
  <c r="K456" i="1"/>
  <c r="K457" i="1"/>
  <c r="K458" i="1"/>
  <c r="S412" i="1"/>
  <c r="I11" i="7"/>
  <c r="K439" i="1"/>
  <c r="K440" i="1"/>
  <c r="K441" i="1"/>
  <c r="K442" i="1"/>
  <c r="K443" i="1"/>
  <c r="K444" i="1"/>
  <c r="K445" i="1"/>
  <c r="K446" i="1"/>
  <c r="K447" i="1"/>
  <c r="K448" i="1"/>
  <c r="S411" i="1"/>
  <c r="H11" i="7"/>
  <c r="K419" i="1"/>
  <c r="K420" i="1"/>
  <c r="K421" i="1"/>
  <c r="K422" i="1"/>
  <c r="K423" i="1"/>
  <c r="K424" i="1"/>
  <c r="K425" i="1"/>
  <c r="K426" i="1"/>
  <c r="K427" i="1"/>
  <c r="K428" i="1"/>
  <c r="S409" i="1"/>
  <c r="F11" i="7"/>
  <c r="E11" i="7"/>
  <c r="D11" i="7"/>
  <c r="D12" i="7" s="1"/>
  <c r="I419" i="1"/>
  <c r="I420" i="1"/>
  <c r="I421" i="1"/>
  <c r="I422" i="1"/>
  <c r="I423" i="1"/>
  <c r="I424" i="1"/>
  <c r="I425" i="1"/>
  <c r="I426" i="1"/>
  <c r="I427" i="1"/>
  <c r="I428" i="1"/>
  <c r="U409" i="1"/>
  <c r="F9" i="7"/>
  <c r="AO9" i="7"/>
  <c r="AN9" i="7"/>
  <c r="I749" i="1"/>
  <c r="I750" i="1"/>
  <c r="I751" i="1"/>
  <c r="I752" i="1"/>
  <c r="I753" i="1"/>
  <c r="I754" i="1"/>
  <c r="I755" i="1"/>
  <c r="I756" i="1"/>
  <c r="I758" i="1"/>
  <c r="I757" i="1"/>
  <c r="U442" i="1"/>
  <c r="AM9" i="7"/>
  <c r="I745" i="1"/>
  <c r="I739" i="1"/>
  <c r="I740" i="1"/>
  <c r="I741" i="1"/>
  <c r="I742" i="1"/>
  <c r="I743" i="1"/>
  <c r="I744" i="1"/>
  <c r="I746" i="1"/>
  <c r="I747" i="1"/>
  <c r="I748" i="1"/>
  <c r="U441" i="1"/>
  <c r="AL9" i="7"/>
  <c r="I731" i="1"/>
  <c r="I732" i="1"/>
  <c r="I729" i="1"/>
  <c r="I736" i="1"/>
  <c r="I733" i="1"/>
  <c r="I738" i="1"/>
  <c r="I737" i="1"/>
  <c r="I735" i="1"/>
  <c r="I734" i="1"/>
  <c r="I730" i="1"/>
  <c r="U440" i="1"/>
  <c r="AK9" i="7"/>
  <c r="I720" i="1"/>
  <c r="I724" i="1"/>
  <c r="I723" i="1"/>
  <c r="I725" i="1"/>
  <c r="I727" i="1"/>
  <c r="I728" i="1"/>
  <c r="I722" i="1"/>
  <c r="I719" i="1"/>
  <c r="I721" i="1"/>
  <c r="I726" i="1"/>
  <c r="U439" i="1"/>
  <c r="AJ9" i="7" s="1"/>
  <c r="I709" i="1"/>
  <c r="I710" i="1"/>
  <c r="I711" i="1"/>
  <c r="I712" i="1"/>
  <c r="I713" i="1"/>
  <c r="I714" i="1"/>
  <c r="I715" i="1"/>
  <c r="I716" i="1"/>
  <c r="I717" i="1"/>
  <c r="I718" i="1"/>
  <c r="U438" i="1"/>
  <c r="AI9" i="7"/>
  <c r="I708" i="1"/>
  <c r="I699" i="1"/>
  <c r="I700" i="1"/>
  <c r="I701" i="1"/>
  <c r="I702" i="1"/>
  <c r="I703" i="1"/>
  <c r="I704" i="1"/>
  <c r="I706" i="1"/>
  <c r="I705" i="1"/>
  <c r="I707" i="1"/>
  <c r="U437" i="1"/>
  <c r="AH9" i="7"/>
  <c r="I689" i="1"/>
  <c r="I690" i="1"/>
  <c r="I691" i="1"/>
  <c r="I692" i="1"/>
  <c r="I693" i="1"/>
  <c r="I694" i="1"/>
  <c r="I695" i="1"/>
  <c r="I696" i="1"/>
  <c r="I697" i="1"/>
  <c r="I698" i="1"/>
  <c r="U436" i="1"/>
  <c r="AG9" i="7"/>
  <c r="I679" i="1"/>
  <c r="I680" i="1"/>
  <c r="I685" i="1"/>
  <c r="I684" i="1"/>
  <c r="I683" i="1"/>
  <c r="I682" i="1"/>
  <c r="I681" i="1"/>
  <c r="I686" i="1"/>
  <c r="I687" i="1"/>
  <c r="I688" i="1"/>
  <c r="U435" i="1"/>
  <c r="AF9" i="7"/>
  <c r="I669" i="1"/>
  <c r="I670" i="1"/>
  <c r="I671" i="1"/>
  <c r="I672" i="1"/>
  <c r="I673" i="1"/>
  <c r="I674" i="1"/>
  <c r="I675" i="1"/>
  <c r="I676" i="1"/>
  <c r="I677" i="1"/>
  <c r="I678" i="1"/>
  <c r="U434" i="1"/>
  <c r="AE9" i="7"/>
  <c r="I659" i="1"/>
  <c r="I660" i="1"/>
  <c r="I661" i="1"/>
  <c r="I662" i="1"/>
  <c r="I663" i="1"/>
  <c r="I664" i="1"/>
  <c r="I665" i="1"/>
  <c r="I666" i="1"/>
  <c r="I667" i="1"/>
  <c r="I668" i="1"/>
  <c r="U433" i="1"/>
  <c r="AD9" i="7"/>
  <c r="I649" i="1"/>
  <c r="I650" i="1"/>
  <c r="I651" i="1"/>
  <c r="I652" i="1"/>
  <c r="I653" i="1"/>
  <c r="I654" i="1"/>
  <c r="I655" i="1"/>
  <c r="I656" i="1"/>
  <c r="I657" i="1"/>
  <c r="I658" i="1"/>
  <c r="U432" i="1"/>
  <c r="AC9" i="7"/>
  <c r="I639" i="1"/>
  <c r="I640" i="1"/>
  <c r="I641" i="1"/>
  <c r="I642" i="1"/>
  <c r="I643" i="1"/>
  <c r="I644" i="1"/>
  <c r="I645" i="1"/>
  <c r="I646" i="1"/>
  <c r="I647" i="1"/>
  <c r="I648" i="1"/>
  <c r="U431" i="1"/>
  <c r="AB9" i="7"/>
  <c r="I629" i="1"/>
  <c r="I630" i="1"/>
  <c r="I631" i="1"/>
  <c r="I632" i="1"/>
  <c r="I633" i="1"/>
  <c r="I634" i="1"/>
  <c r="I635" i="1"/>
  <c r="I636" i="1"/>
  <c r="I637" i="1"/>
  <c r="I638" i="1"/>
  <c r="U430" i="1"/>
  <c r="AA9" i="7"/>
  <c r="I619" i="1"/>
  <c r="I620" i="1"/>
  <c r="I621" i="1"/>
  <c r="I622" i="1"/>
  <c r="I623" i="1"/>
  <c r="I624" i="1"/>
  <c r="I625" i="1"/>
  <c r="I626" i="1"/>
  <c r="I627" i="1"/>
  <c r="I628" i="1"/>
  <c r="U429" i="1"/>
  <c r="Z9" i="7"/>
  <c r="I609" i="1"/>
  <c r="I610" i="1"/>
  <c r="I611" i="1"/>
  <c r="I612" i="1"/>
  <c r="I613" i="1"/>
  <c r="I614" i="1"/>
  <c r="I615" i="1"/>
  <c r="I616" i="1"/>
  <c r="I617" i="1"/>
  <c r="I618" i="1"/>
  <c r="U428" i="1"/>
  <c r="Y9" i="7"/>
  <c r="I599" i="1"/>
  <c r="I600" i="1"/>
  <c r="I601" i="1"/>
  <c r="I602" i="1"/>
  <c r="I603" i="1"/>
  <c r="I604" i="1"/>
  <c r="I605" i="1"/>
  <c r="I606" i="1"/>
  <c r="I607" i="1"/>
  <c r="I608" i="1"/>
  <c r="U427" i="1"/>
  <c r="X9" i="7"/>
  <c r="I589" i="1"/>
  <c r="I590" i="1"/>
  <c r="I591" i="1"/>
  <c r="I592" i="1"/>
  <c r="I593" i="1"/>
  <c r="I594" i="1"/>
  <c r="I595" i="1"/>
  <c r="I596" i="1"/>
  <c r="I597" i="1"/>
  <c r="I598" i="1"/>
  <c r="U426" i="1"/>
  <c r="W9" i="7"/>
  <c r="I579" i="1"/>
  <c r="I580" i="1"/>
  <c r="I581" i="1"/>
  <c r="I582" i="1"/>
  <c r="I583" i="1"/>
  <c r="I584" i="1"/>
  <c r="I585" i="1"/>
  <c r="I586" i="1"/>
  <c r="I587" i="1"/>
  <c r="I588" i="1"/>
  <c r="U425" i="1"/>
  <c r="V9" i="7"/>
  <c r="I569" i="1"/>
  <c r="I570" i="1"/>
  <c r="I571" i="1"/>
  <c r="I572" i="1"/>
  <c r="I573" i="1"/>
  <c r="I574" i="1"/>
  <c r="I575" i="1"/>
  <c r="I576" i="1"/>
  <c r="I577" i="1"/>
  <c r="I578" i="1"/>
  <c r="U424" i="1"/>
  <c r="U9" i="7"/>
  <c r="I559" i="1"/>
  <c r="I560" i="1"/>
  <c r="I561" i="1"/>
  <c r="I562" i="1"/>
  <c r="I563" i="1"/>
  <c r="I564" i="1"/>
  <c r="I565" i="1"/>
  <c r="I566" i="1"/>
  <c r="I567" i="1"/>
  <c r="I568" i="1"/>
  <c r="U423" i="1"/>
  <c r="T9" i="7"/>
  <c r="I549" i="1"/>
  <c r="I550" i="1"/>
  <c r="I551" i="1"/>
  <c r="I552" i="1"/>
  <c r="I553" i="1"/>
  <c r="I554" i="1"/>
  <c r="I555" i="1"/>
  <c r="I556" i="1"/>
  <c r="I557" i="1"/>
  <c r="I558" i="1"/>
  <c r="U422" i="1"/>
  <c r="S9" i="7"/>
  <c r="I539" i="1"/>
  <c r="I540" i="1"/>
  <c r="I541" i="1"/>
  <c r="I542" i="1"/>
  <c r="I543" i="1"/>
  <c r="I544" i="1"/>
  <c r="I545" i="1"/>
  <c r="I546" i="1"/>
  <c r="I547" i="1"/>
  <c r="I548" i="1"/>
  <c r="U421" i="1"/>
  <c r="R9" i="7"/>
  <c r="I529" i="1"/>
  <c r="I530" i="1"/>
  <c r="I531" i="1"/>
  <c r="I532" i="1"/>
  <c r="I533" i="1"/>
  <c r="I534" i="1"/>
  <c r="I535" i="1"/>
  <c r="I536" i="1"/>
  <c r="I537" i="1"/>
  <c r="I538" i="1"/>
  <c r="U420" i="1"/>
  <c r="Q9" i="7"/>
  <c r="I519" i="1"/>
  <c r="I520" i="1"/>
  <c r="I521" i="1"/>
  <c r="I522" i="1"/>
  <c r="I523" i="1"/>
  <c r="I524" i="1"/>
  <c r="I525" i="1"/>
  <c r="I526" i="1"/>
  <c r="I527" i="1"/>
  <c r="I528" i="1"/>
  <c r="U419" i="1"/>
  <c r="P9" i="7"/>
  <c r="I509" i="1"/>
  <c r="I510" i="1"/>
  <c r="I511" i="1"/>
  <c r="I512" i="1"/>
  <c r="I513" i="1"/>
  <c r="I514" i="1"/>
  <c r="I515" i="1"/>
  <c r="I516" i="1"/>
  <c r="I517" i="1"/>
  <c r="I518" i="1"/>
  <c r="U418" i="1"/>
  <c r="O9" i="7"/>
  <c r="I499" i="1"/>
  <c r="I500" i="1"/>
  <c r="I501" i="1"/>
  <c r="I502" i="1"/>
  <c r="I503" i="1"/>
  <c r="I504" i="1"/>
  <c r="I505" i="1"/>
  <c r="I506" i="1"/>
  <c r="I507" i="1"/>
  <c r="I508" i="1"/>
  <c r="U417" i="1"/>
  <c r="N9" i="7"/>
  <c r="I489" i="1"/>
  <c r="I490" i="1"/>
  <c r="I491" i="1"/>
  <c r="I492" i="1"/>
  <c r="I493" i="1"/>
  <c r="I494" i="1"/>
  <c r="I495" i="1"/>
  <c r="I496" i="1"/>
  <c r="I497" i="1"/>
  <c r="I498" i="1"/>
  <c r="U416" i="1"/>
  <c r="M9" i="7"/>
  <c r="I479" i="1"/>
  <c r="I480" i="1"/>
  <c r="I481" i="1"/>
  <c r="I482" i="1"/>
  <c r="I483" i="1"/>
  <c r="I484" i="1"/>
  <c r="I485" i="1"/>
  <c r="I486" i="1"/>
  <c r="I487" i="1"/>
  <c r="I488" i="1"/>
  <c r="U415" i="1"/>
  <c r="L9" i="7"/>
  <c r="I469" i="1"/>
  <c r="I470" i="1"/>
  <c r="I471" i="1"/>
  <c r="I472" i="1"/>
  <c r="I473" i="1"/>
  <c r="I474" i="1"/>
  <c r="I475" i="1"/>
  <c r="I476" i="1"/>
  <c r="I477" i="1"/>
  <c r="I478" i="1"/>
  <c r="U414" i="1"/>
  <c r="K9" i="7"/>
  <c r="I459" i="1"/>
  <c r="I463" i="1"/>
  <c r="I460" i="1"/>
  <c r="I461" i="1"/>
  <c r="I462" i="1"/>
  <c r="I466" i="1"/>
  <c r="I464" i="1"/>
  <c r="I465" i="1"/>
  <c r="I467" i="1"/>
  <c r="I468" i="1"/>
  <c r="U413" i="1"/>
  <c r="J9" i="7"/>
  <c r="I449" i="1"/>
  <c r="I450" i="1"/>
  <c r="I451" i="1"/>
  <c r="I452" i="1"/>
  <c r="I453" i="1"/>
  <c r="I454" i="1"/>
  <c r="I455" i="1"/>
  <c r="I456" i="1"/>
  <c r="I457" i="1"/>
  <c r="I458" i="1"/>
  <c r="U412" i="1"/>
  <c r="I9" i="7"/>
  <c r="I439" i="1"/>
  <c r="I440" i="1"/>
  <c r="I441" i="1"/>
  <c r="I442" i="1"/>
  <c r="I443" i="1"/>
  <c r="I444" i="1"/>
  <c r="I445" i="1"/>
  <c r="I446" i="1"/>
  <c r="I447" i="1"/>
  <c r="I448" i="1"/>
  <c r="U411" i="1"/>
  <c r="H9" i="7"/>
  <c r="E9" i="7"/>
  <c r="D9" i="7"/>
  <c r="D10" i="7" s="1"/>
  <c r="U407" i="1"/>
  <c r="W407" i="1"/>
  <c r="Y407" i="1"/>
  <c r="E81" i="2"/>
  <c r="F81" i="2"/>
  <c r="G81" i="2"/>
  <c r="H81" i="2"/>
  <c r="H7" i="2"/>
  <c r="F7" i="7"/>
  <c r="E82" i="2"/>
  <c r="F82" i="2"/>
  <c r="G82" i="2"/>
  <c r="H82" i="2"/>
  <c r="H8" i="2"/>
  <c r="G7" i="7"/>
  <c r="E83" i="2"/>
  <c r="F83" i="2"/>
  <c r="G83" i="2"/>
  <c r="H83" i="2"/>
  <c r="H9" i="2"/>
  <c r="H7" i="7"/>
  <c r="E84" i="2"/>
  <c r="F84" i="2"/>
  <c r="G84" i="2"/>
  <c r="H84" i="2"/>
  <c r="H10" i="2"/>
  <c r="I7" i="7"/>
  <c r="E85" i="2"/>
  <c r="F85" i="2"/>
  <c r="G85" i="2"/>
  <c r="H85" i="2"/>
  <c r="H11" i="2"/>
  <c r="J7" i="7"/>
  <c r="E86" i="2"/>
  <c r="F86" i="2"/>
  <c r="G86" i="2"/>
  <c r="H86" i="2"/>
  <c r="H12" i="2"/>
  <c r="K7" i="7"/>
  <c r="E87" i="2"/>
  <c r="F87" i="2"/>
  <c r="G87" i="2"/>
  <c r="H87" i="2"/>
  <c r="H13" i="2"/>
  <c r="L7" i="7"/>
  <c r="E88" i="2"/>
  <c r="F88" i="2"/>
  <c r="G88" i="2"/>
  <c r="H88" i="2"/>
  <c r="H14" i="2"/>
  <c r="M7" i="7"/>
  <c r="E89" i="2"/>
  <c r="F89" i="2"/>
  <c r="G89" i="2"/>
  <c r="H89" i="2"/>
  <c r="H15" i="2"/>
  <c r="N7" i="7"/>
  <c r="E90" i="2"/>
  <c r="F90" i="2"/>
  <c r="G90" i="2"/>
  <c r="H90" i="2"/>
  <c r="H16" i="2"/>
  <c r="O7" i="7"/>
  <c r="E91" i="2"/>
  <c r="F91" i="2"/>
  <c r="G91" i="2"/>
  <c r="H91" i="2"/>
  <c r="H17" i="2"/>
  <c r="P7" i="7"/>
  <c r="E92" i="2"/>
  <c r="F92" i="2"/>
  <c r="G92" i="2"/>
  <c r="H92" i="2"/>
  <c r="H18" i="2"/>
  <c r="Q7" i="7"/>
  <c r="E93" i="2"/>
  <c r="F93" i="2"/>
  <c r="G93" i="2"/>
  <c r="H93" i="2"/>
  <c r="H19" i="2"/>
  <c r="R7" i="7"/>
  <c r="E94" i="2"/>
  <c r="F94" i="2"/>
  <c r="G94" i="2"/>
  <c r="H94" i="2"/>
  <c r="H20" i="2"/>
  <c r="S7" i="7"/>
  <c r="E95" i="2"/>
  <c r="F95" i="2"/>
  <c r="G95" i="2"/>
  <c r="H95" i="2"/>
  <c r="H21" i="2"/>
  <c r="T7" i="7"/>
  <c r="E96" i="2"/>
  <c r="F96" i="2"/>
  <c r="G96" i="2"/>
  <c r="H96" i="2"/>
  <c r="H22" i="2"/>
  <c r="U7" i="7"/>
  <c r="E97" i="2"/>
  <c r="F97" i="2"/>
  <c r="G97" i="2"/>
  <c r="H97" i="2"/>
  <c r="H23" i="2"/>
  <c r="V7" i="7"/>
  <c r="E98" i="2"/>
  <c r="F98" i="2"/>
  <c r="G98" i="2"/>
  <c r="H98" i="2"/>
  <c r="H24" i="2"/>
  <c r="W7" i="7"/>
  <c r="X7" i="7"/>
  <c r="E100" i="2"/>
  <c r="F100" i="2"/>
  <c r="G100" i="2"/>
  <c r="H100" i="2"/>
  <c r="H26" i="2"/>
  <c r="Y7" i="7"/>
  <c r="E101" i="2"/>
  <c r="F101" i="2"/>
  <c r="G101" i="2"/>
  <c r="H101" i="2"/>
  <c r="H27" i="2"/>
  <c r="Z7" i="7"/>
  <c r="E102" i="2"/>
  <c r="F102" i="2"/>
  <c r="G102" i="2"/>
  <c r="H102" i="2"/>
  <c r="H28" i="2"/>
  <c r="AA7" i="7"/>
  <c r="E103" i="2"/>
  <c r="F103" i="2"/>
  <c r="G103" i="2"/>
  <c r="H103" i="2"/>
  <c r="H29" i="2"/>
  <c r="AB7" i="7"/>
  <c r="E104" i="2"/>
  <c r="F104" i="2"/>
  <c r="G104" i="2"/>
  <c r="H104" i="2"/>
  <c r="H30" i="2"/>
  <c r="AC7" i="7"/>
  <c r="E105" i="2"/>
  <c r="F105" i="2"/>
  <c r="G105" i="2"/>
  <c r="H105" i="2"/>
  <c r="H31" i="2"/>
  <c r="AD7" i="7"/>
  <c r="E106" i="2"/>
  <c r="F106" i="2"/>
  <c r="G106" i="2"/>
  <c r="H106" i="2"/>
  <c r="H32" i="2"/>
  <c r="AE7" i="7"/>
  <c r="E107" i="2"/>
  <c r="F107" i="2"/>
  <c r="G107" i="2"/>
  <c r="H107" i="2"/>
  <c r="H33" i="2"/>
  <c r="AF7" i="7"/>
  <c r="E108" i="2"/>
  <c r="F108" i="2"/>
  <c r="G108" i="2"/>
  <c r="H108" i="2"/>
  <c r="H34" i="2"/>
  <c r="AG7" i="7"/>
  <c r="E109" i="2"/>
  <c r="F109" i="2"/>
  <c r="G109" i="2"/>
  <c r="H109" i="2"/>
  <c r="H35" i="2"/>
  <c r="AH7" i="7"/>
  <c r="E110" i="2"/>
  <c r="F110" i="2"/>
  <c r="G110" i="2"/>
  <c r="H110" i="2"/>
  <c r="H36" i="2"/>
  <c r="AI7" i="7"/>
  <c r="E111" i="2"/>
  <c r="F111" i="2"/>
  <c r="G111" i="2"/>
  <c r="H111" i="2"/>
  <c r="H37" i="2"/>
  <c r="AJ7" i="7"/>
  <c r="E112" i="2"/>
  <c r="F112" i="2"/>
  <c r="G112" i="2"/>
  <c r="H112" i="2"/>
  <c r="H38" i="2"/>
  <c r="AK7" i="7"/>
  <c r="H113" i="2"/>
  <c r="G113" i="2"/>
  <c r="F113" i="2"/>
  <c r="E113" i="2"/>
  <c r="H39" i="2"/>
  <c r="AL7" i="7"/>
  <c r="AO7" i="7"/>
  <c r="AN7" i="7"/>
  <c r="AM7" i="7"/>
  <c r="E7" i="7"/>
  <c r="D7" i="7"/>
  <c r="D8" i="7" s="1"/>
  <c r="E8" i="7" s="1"/>
  <c r="F8" i="7" s="1"/>
  <c r="AO5" i="7"/>
  <c r="AN5" i="7"/>
  <c r="AH442" i="1"/>
  <c r="AM5" i="7"/>
  <c r="AH441" i="1"/>
  <c r="AL5" i="7"/>
  <c r="AH440" i="1"/>
  <c r="AK5" i="7"/>
  <c r="AH438" i="1"/>
  <c r="AI5" i="7"/>
  <c r="AH437" i="1"/>
  <c r="AH5" i="7"/>
  <c r="AH436" i="1"/>
  <c r="AG5" i="7"/>
  <c r="AH435" i="1"/>
  <c r="AF5" i="7"/>
  <c r="AH434" i="1"/>
  <c r="AE5" i="7"/>
  <c r="AH433" i="1"/>
  <c r="AD5" i="7"/>
  <c r="AH432" i="1"/>
  <c r="AC5" i="7"/>
  <c r="AH431" i="1"/>
  <c r="AB5" i="7"/>
  <c r="AH430" i="1"/>
  <c r="AA5" i="7"/>
  <c r="AH429" i="1"/>
  <c r="Z5" i="7"/>
  <c r="AH428" i="1"/>
  <c r="Y5" i="7"/>
  <c r="AH427" i="1"/>
  <c r="X5" i="7"/>
  <c r="AH426" i="1"/>
  <c r="W5" i="7"/>
  <c r="AH425" i="1"/>
  <c r="V5" i="7"/>
  <c r="AH424" i="1"/>
  <c r="U5" i="7"/>
  <c r="AH423" i="1"/>
  <c r="T5" i="7"/>
  <c r="AH422" i="1"/>
  <c r="S5" i="7"/>
  <c r="AH421" i="1"/>
  <c r="R5" i="7"/>
  <c r="AH420" i="1"/>
  <c r="Q5" i="7"/>
  <c r="AH419" i="1"/>
  <c r="P5" i="7"/>
  <c r="AH418" i="1"/>
  <c r="O5" i="7"/>
  <c r="AH417" i="1"/>
  <c r="N5" i="7"/>
  <c r="AH416" i="1"/>
  <c r="M5" i="7"/>
  <c r="AH415" i="1"/>
  <c r="L5" i="7"/>
  <c r="AH414" i="1"/>
  <c r="K5" i="7"/>
  <c r="AH413" i="1"/>
  <c r="J5" i="7"/>
  <c r="AH412" i="1"/>
  <c r="I5" i="7"/>
  <c r="AH411" i="1"/>
  <c r="H5" i="7"/>
  <c r="AH409" i="1"/>
  <c r="F5" i="7"/>
  <c r="E5" i="7"/>
  <c r="AI408" i="1"/>
  <c r="L419" i="1"/>
  <c r="L420" i="1"/>
  <c r="L421" i="1"/>
  <c r="L422" i="1"/>
  <c r="L423" i="1"/>
  <c r="L424" i="1"/>
  <c r="L425" i="1"/>
  <c r="L426" i="1"/>
  <c r="L427" i="1"/>
  <c r="L428" i="1"/>
  <c r="T409" i="1"/>
  <c r="J419" i="1"/>
  <c r="J420" i="1"/>
  <c r="J421" i="1"/>
  <c r="J422" i="1"/>
  <c r="J423" i="1"/>
  <c r="J424" i="1"/>
  <c r="J425" i="1"/>
  <c r="J426" i="1"/>
  <c r="J427" i="1"/>
  <c r="J428" i="1"/>
  <c r="V409" i="1"/>
  <c r="AI409" i="1"/>
  <c r="L430" i="1"/>
  <c r="L429" i="1"/>
  <c r="L431" i="1"/>
  <c r="L432" i="1"/>
  <c r="L433" i="1"/>
  <c r="L434" i="1"/>
  <c r="L435" i="1"/>
  <c r="L436" i="1"/>
  <c r="L437" i="1"/>
  <c r="L438" i="1"/>
  <c r="T410" i="1"/>
  <c r="J430" i="1"/>
  <c r="J429" i="1"/>
  <c r="J431" i="1"/>
  <c r="J432" i="1"/>
  <c r="J433" i="1"/>
  <c r="J434" i="1"/>
  <c r="J435" i="1"/>
  <c r="J436" i="1"/>
  <c r="J437" i="1"/>
  <c r="J438" i="1"/>
  <c r="V410" i="1"/>
  <c r="AI410" i="1"/>
  <c r="AI442" i="1"/>
  <c r="AI443" i="1"/>
  <c r="AI444" i="1"/>
  <c r="AI407" i="1"/>
  <c r="AH408" i="1"/>
  <c r="AH443" i="1"/>
  <c r="AH444" i="1"/>
  <c r="AE444" i="1"/>
  <c r="AO3" i="7" s="1"/>
  <c r="W440" i="1"/>
  <c r="W437" i="1"/>
  <c r="Y437" i="1"/>
  <c r="Y438" i="1"/>
  <c r="AE437" i="1"/>
  <c r="AE438" i="1"/>
  <c r="W436" i="1"/>
  <c r="Y436" i="1"/>
  <c r="AE436" i="1"/>
  <c r="AG3" i="7"/>
  <c r="W432" i="1"/>
  <c r="Y432" i="1"/>
  <c r="AE432" i="1"/>
  <c r="AC3" i="7"/>
  <c r="W428" i="1"/>
  <c r="Y428" i="1"/>
  <c r="AE428" i="1"/>
  <c r="Y3" i="7"/>
  <c r="W424" i="1"/>
  <c r="Y424" i="1"/>
  <c r="AE424" i="1"/>
  <c r="U3" i="7"/>
  <c r="W420" i="1"/>
  <c r="Y420" i="1"/>
  <c r="AE420" i="1"/>
  <c r="Q3" i="7"/>
  <c r="W416" i="1"/>
  <c r="Y416" i="1"/>
  <c r="AE416" i="1"/>
  <c r="M3" i="7"/>
  <c r="W412" i="1"/>
  <c r="Y412" i="1"/>
  <c r="AE412" i="1"/>
  <c r="I3" i="7"/>
  <c r="AA442" i="1"/>
  <c r="AA443" i="1"/>
  <c r="AA444" i="1"/>
  <c r="AA408" i="1"/>
  <c r="L417" i="1"/>
  <c r="T408" i="1"/>
  <c r="J417" i="1"/>
  <c r="V408" i="1"/>
  <c r="M80" i="2"/>
  <c r="N80" i="2"/>
  <c r="O80" i="2"/>
  <c r="P80" i="2"/>
  <c r="P6" i="2"/>
  <c r="X408" i="1"/>
  <c r="Z408" i="1"/>
  <c r="AF408" i="1"/>
  <c r="AA409" i="1"/>
  <c r="X409" i="1"/>
  <c r="Z409" i="1"/>
  <c r="AF409" i="1"/>
  <c r="AA410" i="1"/>
  <c r="M82" i="2"/>
  <c r="N82" i="2"/>
  <c r="O82" i="2"/>
  <c r="P82" i="2"/>
  <c r="P8" i="2"/>
  <c r="X410" i="1"/>
  <c r="Z410" i="1"/>
  <c r="AF410" i="1"/>
  <c r="AA407" i="1"/>
  <c r="L399" i="1"/>
  <c r="L400" i="1"/>
  <c r="L401" i="1"/>
  <c r="L402" i="1"/>
  <c r="L403" i="1"/>
  <c r="L404" i="1"/>
  <c r="L405" i="1"/>
  <c r="L406" i="1"/>
  <c r="L407" i="1"/>
  <c r="L408" i="1"/>
  <c r="T407" i="1"/>
  <c r="J399" i="1"/>
  <c r="J400" i="1"/>
  <c r="J401" i="1"/>
  <c r="J402" i="1"/>
  <c r="J403" i="1"/>
  <c r="J404" i="1"/>
  <c r="J405" i="1"/>
  <c r="J406" i="1"/>
  <c r="J407" i="1"/>
  <c r="J408" i="1"/>
  <c r="V407" i="1"/>
  <c r="X407" i="1"/>
  <c r="Z407" i="1"/>
  <c r="AF407" i="1"/>
  <c r="K399" i="1"/>
  <c r="K400" i="1"/>
  <c r="K401" i="1"/>
  <c r="K402" i="1"/>
  <c r="K403" i="1"/>
  <c r="K404" i="1"/>
  <c r="K405" i="1"/>
  <c r="K406" i="1"/>
  <c r="K407" i="1"/>
  <c r="K408" i="1"/>
  <c r="S407" i="1"/>
  <c r="I399" i="1"/>
  <c r="I400" i="1"/>
  <c r="I401" i="1"/>
  <c r="I402" i="1"/>
  <c r="I403" i="1"/>
  <c r="I404" i="1"/>
  <c r="I405" i="1"/>
  <c r="I406" i="1"/>
  <c r="I407" i="1"/>
  <c r="I408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42" i="1"/>
  <c r="AD443" i="1"/>
  <c r="AD407" i="1"/>
  <c r="K417" i="1"/>
  <c r="S408" i="1"/>
  <c r="I417" i="1"/>
  <c r="U408" i="1"/>
  <c r="W408" i="1"/>
  <c r="W409" i="1"/>
  <c r="Y409" i="1"/>
  <c r="AE409" i="1"/>
  <c r="AC409" i="1"/>
  <c r="K429" i="1"/>
  <c r="K430" i="1"/>
  <c r="K431" i="1"/>
  <c r="K432" i="1"/>
  <c r="K433" i="1"/>
  <c r="K434" i="1"/>
  <c r="K435" i="1"/>
  <c r="K436" i="1"/>
  <c r="K437" i="1"/>
  <c r="K438" i="1"/>
  <c r="S410" i="1"/>
  <c r="I429" i="1"/>
  <c r="I430" i="1"/>
  <c r="I431" i="1"/>
  <c r="I432" i="1"/>
  <c r="I433" i="1"/>
  <c r="I434" i="1"/>
  <c r="I435" i="1"/>
  <c r="I436" i="1"/>
  <c r="I437" i="1"/>
  <c r="I438" i="1"/>
  <c r="U410" i="1"/>
  <c r="W410" i="1"/>
  <c r="Y410" i="1"/>
  <c r="AE410" i="1"/>
  <c r="G3" i="7"/>
  <c r="W411" i="1"/>
  <c r="Y411" i="1"/>
  <c r="AE411" i="1"/>
  <c r="H3" i="7"/>
  <c r="W413" i="1"/>
  <c r="Y413" i="1"/>
  <c r="AE413" i="1"/>
  <c r="AC413" i="1"/>
  <c r="W414" i="1"/>
  <c r="Y414" i="1"/>
  <c r="AE414" i="1"/>
  <c r="K3" i="7"/>
  <c r="W415" i="1"/>
  <c r="Y415" i="1"/>
  <c r="AE415" i="1"/>
  <c r="L3" i="7"/>
  <c r="W417" i="1"/>
  <c r="Y417" i="1"/>
  <c r="AE417" i="1"/>
  <c r="AC417" i="1"/>
  <c r="W418" i="1"/>
  <c r="Y418" i="1"/>
  <c r="AE418" i="1"/>
  <c r="O3" i="7"/>
  <c r="W419" i="1"/>
  <c r="Y419" i="1"/>
  <c r="AE419" i="1"/>
  <c r="P3" i="7"/>
  <c r="W421" i="1"/>
  <c r="Y421" i="1"/>
  <c r="AE421" i="1"/>
  <c r="AC421" i="1"/>
  <c r="W422" i="1"/>
  <c r="Y422" i="1"/>
  <c r="AE422" i="1"/>
  <c r="S3" i="7"/>
  <c r="W423" i="1"/>
  <c r="Y423" i="1"/>
  <c r="AE423" i="1"/>
  <c r="T3" i="7"/>
  <c r="AC424" i="1"/>
  <c r="W425" i="1"/>
  <c r="Y425" i="1"/>
  <c r="AE425" i="1"/>
  <c r="AC425" i="1"/>
  <c r="W426" i="1"/>
  <c r="Y426" i="1"/>
  <c r="AE426" i="1"/>
  <c r="W3" i="7"/>
  <c r="W427" i="1"/>
  <c r="Y427" i="1"/>
  <c r="AE427" i="1"/>
  <c r="X3" i="7"/>
  <c r="W429" i="1"/>
  <c r="Y429" i="1"/>
  <c r="AE429" i="1"/>
  <c r="AC429" i="1"/>
  <c r="W430" i="1"/>
  <c r="Y430" i="1"/>
  <c r="AE430" i="1"/>
  <c r="AA3" i="7"/>
  <c r="W431" i="1"/>
  <c r="Y431" i="1"/>
  <c r="AE431" i="1"/>
  <c r="AB3" i="7"/>
  <c r="W433" i="1"/>
  <c r="Y433" i="1"/>
  <c r="AE433" i="1"/>
  <c r="AC433" i="1"/>
  <c r="W434" i="1"/>
  <c r="Y434" i="1"/>
  <c r="AE434" i="1"/>
  <c r="AE3" i="7"/>
  <c r="W435" i="1"/>
  <c r="Y435" i="1"/>
  <c r="AE435" i="1"/>
  <c r="AF3" i="7"/>
  <c r="AC436" i="1"/>
  <c r="AC437" i="1"/>
  <c r="W438" i="1"/>
  <c r="AI3" i="7"/>
  <c r="W441" i="1"/>
  <c r="AE442" i="1"/>
  <c r="AM3" i="7"/>
  <c r="AE443" i="1"/>
  <c r="AN3" i="7" s="1"/>
  <c r="N410" i="1"/>
  <c r="M410" i="1"/>
  <c r="K410" i="1"/>
  <c r="I410" i="1"/>
  <c r="L410" i="1"/>
  <c r="J410" i="1"/>
  <c r="M86" i="2"/>
  <c r="N86" i="2"/>
  <c r="O86" i="2"/>
  <c r="P86" i="2"/>
  <c r="P12" i="2"/>
  <c r="M85" i="2"/>
  <c r="N85" i="2"/>
  <c r="O85" i="2"/>
  <c r="P85" i="2"/>
  <c r="P11" i="2"/>
  <c r="O84" i="2"/>
  <c r="M84" i="2"/>
  <c r="N84" i="2"/>
  <c r="P84" i="2"/>
  <c r="P10" i="2"/>
  <c r="M81" i="2"/>
  <c r="N81" i="2"/>
  <c r="O81" i="2"/>
  <c r="P81" i="2"/>
  <c r="P7" i="2"/>
  <c r="L409" i="1"/>
  <c r="L411" i="1"/>
  <c r="L412" i="1"/>
  <c r="L413" i="1"/>
  <c r="L414" i="1"/>
  <c r="L415" i="1"/>
  <c r="L416" i="1"/>
  <c r="L418" i="1"/>
  <c r="J409" i="1"/>
  <c r="J411" i="1"/>
  <c r="J412" i="1"/>
  <c r="J413" i="1"/>
  <c r="J414" i="1"/>
  <c r="J415" i="1"/>
  <c r="J416" i="1"/>
  <c r="J418" i="1"/>
  <c r="M106" i="2"/>
  <c r="N106" i="2"/>
  <c r="O106" i="2"/>
  <c r="P106" i="2"/>
  <c r="P32" i="2"/>
  <c r="M107" i="2"/>
  <c r="N107" i="2"/>
  <c r="O107" i="2"/>
  <c r="P107" i="2"/>
  <c r="P33" i="2"/>
  <c r="M108" i="2"/>
  <c r="N108" i="2"/>
  <c r="O108" i="2"/>
  <c r="P108" i="2"/>
  <c r="P34" i="2"/>
  <c r="M109" i="2"/>
  <c r="N109" i="2"/>
  <c r="O109" i="2"/>
  <c r="P109" i="2"/>
  <c r="P35" i="2"/>
  <c r="N110" i="2"/>
  <c r="M110" i="2"/>
  <c r="O110" i="2"/>
  <c r="P110" i="2"/>
  <c r="P36" i="2"/>
  <c r="L722" i="1"/>
  <c r="T439" i="1" s="1"/>
  <c r="J722" i="1"/>
  <c r="E399" i="1" s="1"/>
  <c r="H9" i="4" s="1"/>
  <c r="M111" i="2"/>
  <c r="N111" i="2"/>
  <c r="O111" i="2"/>
  <c r="P111" i="2"/>
  <c r="P37" i="2"/>
  <c r="M112" i="2"/>
  <c r="N112" i="2"/>
  <c r="O112" i="2"/>
  <c r="P112" i="2"/>
  <c r="P38" i="2"/>
  <c r="M113" i="2"/>
  <c r="N113" i="2"/>
  <c r="O113" i="2"/>
  <c r="P113" i="2"/>
  <c r="P39" i="2"/>
  <c r="L749" i="1"/>
  <c r="L750" i="1"/>
  <c r="L751" i="1"/>
  <c r="L752" i="1"/>
  <c r="L753" i="1"/>
  <c r="L754" i="1"/>
  <c r="L755" i="1"/>
  <c r="L756" i="1"/>
  <c r="L757" i="1"/>
  <c r="L758" i="1"/>
  <c r="T442" i="1"/>
  <c r="J749" i="1"/>
  <c r="J750" i="1"/>
  <c r="J751" i="1"/>
  <c r="J752" i="1"/>
  <c r="J753" i="1"/>
  <c r="J754" i="1"/>
  <c r="J755" i="1"/>
  <c r="J756" i="1"/>
  <c r="J757" i="1"/>
  <c r="J758" i="1"/>
  <c r="V442" i="1"/>
  <c r="X442" i="1"/>
  <c r="L759" i="1"/>
  <c r="L760" i="1"/>
  <c r="L761" i="1"/>
  <c r="L762" i="1"/>
  <c r="L763" i="1"/>
  <c r="L764" i="1"/>
  <c r="L765" i="1"/>
  <c r="L766" i="1"/>
  <c r="L767" i="1"/>
  <c r="L768" i="1"/>
  <c r="T443" i="1"/>
  <c r="J759" i="1"/>
  <c r="J760" i="1"/>
  <c r="J761" i="1"/>
  <c r="J762" i="1"/>
  <c r="J763" i="1"/>
  <c r="J764" i="1"/>
  <c r="J765" i="1"/>
  <c r="J766" i="1"/>
  <c r="J767" i="1"/>
  <c r="J768" i="1"/>
  <c r="V443" i="1"/>
  <c r="X443" i="1"/>
  <c r="L769" i="1"/>
  <c r="L770" i="1"/>
  <c r="L771" i="1"/>
  <c r="L772" i="1"/>
  <c r="L773" i="1"/>
  <c r="L774" i="1"/>
  <c r="L775" i="1"/>
  <c r="L776" i="1"/>
  <c r="L777" i="1"/>
  <c r="L778" i="1"/>
  <c r="T444" i="1"/>
  <c r="J769" i="1"/>
  <c r="J770" i="1"/>
  <c r="J771" i="1"/>
  <c r="J772" i="1"/>
  <c r="J773" i="1"/>
  <c r="J774" i="1"/>
  <c r="J775" i="1"/>
  <c r="J776" i="1"/>
  <c r="J777" i="1"/>
  <c r="J778" i="1"/>
  <c r="V444" i="1"/>
  <c r="X444" i="1"/>
  <c r="K769" i="1"/>
  <c r="K770" i="1"/>
  <c r="K771" i="1"/>
  <c r="K772" i="1"/>
  <c r="K773" i="1"/>
  <c r="K774" i="1"/>
  <c r="K775" i="1"/>
  <c r="K776" i="1"/>
  <c r="K777" i="1"/>
  <c r="K778" i="1"/>
  <c r="S444" i="1"/>
  <c r="I769" i="1"/>
  <c r="I770" i="1"/>
  <c r="I771" i="1"/>
  <c r="I772" i="1"/>
  <c r="I773" i="1"/>
  <c r="I774" i="1"/>
  <c r="I775" i="1"/>
  <c r="I776" i="1"/>
  <c r="I777" i="1"/>
  <c r="I778" i="1"/>
  <c r="U444" i="1"/>
  <c r="W444" i="1"/>
  <c r="K759" i="1"/>
  <c r="K760" i="1"/>
  <c r="K761" i="1"/>
  <c r="K762" i="1"/>
  <c r="K763" i="1"/>
  <c r="K764" i="1"/>
  <c r="K765" i="1"/>
  <c r="K766" i="1"/>
  <c r="K767" i="1"/>
  <c r="K768" i="1"/>
  <c r="S443" i="1"/>
  <c r="I759" i="1"/>
  <c r="I760" i="1"/>
  <c r="I761" i="1"/>
  <c r="I762" i="1"/>
  <c r="I763" i="1"/>
  <c r="I764" i="1"/>
  <c r="I765" i="1"/>
  <c r="I766" i="1"/>
  <c r="I767" i="1"/>
  <c r="I768" i="1"/>
  <c r="U443" i="1"/>
  <c r="W443" i="1"/>
  <c r="W442" i="1"/>
  <c r="K409" i="1"/>
  <c r="K411" i="1"/>
  <c r="K412" i="1"/>
  <c r="K413" i="1"/>
  <c r="K414" i="1"/>
  <c r="K415" i="1"/>
  <c r="K416" i="1"/>
  <c r="K418" i="1"/>
  <c r="I409" i="1"/>
  <c r="I411" i="1"/>
  <c r="I412" i="1"/>
  <c r="I413" i="1"/>
  <c r="I414" i="1"/>
  <c r="I415" i="1"/>
  <c r="I416" i="1"/>
  <c r="I418" i="1"/>
  <c r="E80" i="2"/>
  <c r="F80" i="2"/>
  <c r="G80" i="2"/>
  <c r="H80" i="2"/>
  <c r="H6" i="2"/>
  <c r="R55" i="2"/>
  <c r="S55" i="2"/>
  <c r="T55" i="2"/>
  <c r="U55" i="2"/>
  <c r="V55" i="2"/>
  <c r="H7" i="4"/>
  <c r="R52" i="2"/>
  <c r="S52" i="2"/>
  <c r="T52" i="2"/>
  <c r="U52" i="2"/>
  <c r="V52" i="2"/>
  <c r="D7" i="4"/>
  <c r="N402" i="1"/>
  <c r="M402" i="1"/>
  <c r="M406" i="1"/>
  <c r="M407" i="1"/>
  <c r="M408" i="1"/>
  <c r="M418" i="1"/>
  <c r="M409" i="1"/>
  <c r="M411" i="1"/>
  <c r="M412" i="1"/>
  <c r="M413" i="1"/>
  <c r="M414" i="1"/>
  <c r="M415" i="1"/>
  <c r="M416" i="1"/>
  <c r="M417" i="1"/>
  <c r="M399" i="1"/>
  <c r="M400" i="1"/>
  <c r="M401" i="1"/>
  <c r="M403" i="1"/>
  <c r="M404" i="1"/>
  <c r="M405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D402" i="1" s="1"/>
  <c r="U399" i="1" s="1"/>
  <c r="U402" i="1" s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N406" i="1"/>
  <c r="N407" i="1"/>
  <c r="N408" i="1"/>
  <c r="N418" i="1"/>
  <c r="N409" i="1"/>
  <c r="N411" i="1"/>
  <c r="N412" i="1"/>
  <c r="N413" i="1"/>
  <c r="N414" i="1"/>
  <c r="N415" i="1"/>
  <c r="N416" i="1"/>
  <c r="N417" i="1"/>
  <c r="N399" i="1"/>
  <c r="N400" i="1"/>
  <c r="N401" i="1"/>
  <c r="N403" i="1"/>
  <c r="N404" i="1"/>
  <c r="N405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E402" i="1" s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H14" i="4"/>
  <c r="H13" i="4"/>
  <c r="H12" i="4"/>
  <c r="H11" i="4"/>
  <c r="D14" i="4"/>
  <c r="D13" i="4"/>
  <c r="D12" i="4"/>
  <c r="D11" i="4"/>
  <c r="P114" i="2"/>
  <c r="P115" i="2"/>
  <c r="P116" i="2"/>
  <c r="P79" i="2"/>
  <c r="O114" i="2"/>
  <c r="O115" i="2"/>
  <c r="O116" i="2"/>
  <c r="O79" i="2"/>
  <c r="N114" i="2"/>
  <c r="N115" i="2"/>
  <c r="N116" i="2"/>
  <c r="N79" i="2"/>
  <c r="M114" i="2"/>
  <c r="P40" i="2"/>
  <c r="M115" i="2"/>
  <c r="M116" i="2"/>
  <c r="M79" i="2"/>
  <c r="H114" i="2"/>
  <c r="H115" i="2"/>
  <c r="H116" i="2"/>
  <c r="G114" i="2"/>
  <c r="G115" i="2"/>
  <c r="G116" i="2"/>
  <c r="H42" i="2"/>
  <c r="F114" i="2"/>
  <c r="F115" i="2"/>
  <c r="F116" i="2"/>
  <c r="E114" i="2"/>
  <c r="H40" i="2"/>
  <c r="E115" i="2"/>
  <c r="H41" i="2"/>
  <c r="E116" i="2"/>
  <c r="H79" i="2"/>
  <c r="G79" i="2"/>
  <c r="F79" i="2"/>
  <c r="E79" i="2"/>
  <c r="P42" i="2"/>
  <c r="P41" i="2"/>
  <c r="H5" i="2"/>
  <c r="P5" i="2"/>
  <c r="AE407" i="1"/>
  <c r="Y408" i="1"/>
  <c r="F3" i="7"/>
  <c r="N3" i="7"/>
  <c r="V3" i="7"/>
  <c r="AH407" i="1"/>
  <c r="D5" i="7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AF6" i="7" s="1"/>
  <c r="AG6" i="7" s="1"/>
  <c r="AH6" i="7" s="1"/>
  <c r="AI6" i="7" s="1"/>
  <c r="AE408" i="1"/>
  <c r="AC407" i="1"/>
  <c r="D3" i="7"/>
  <c r="D4" i="7" s="1"/>
  <c r="E4" i="7" s="1"/>
  <c r="F4" i="7" s="1"/>
  <c r="E3" i="7"/>
  <c r="AC408" i="1"/>
  <c r="G11" i="7"/>
  <c r="AC430" i="1"/>
  <c r="AC419" i="1"/>
  <c r="D399" i="1"/>
  <c r="D9" i="4" s="1"/>
  <c r="AD3" i="7"/>
  <c r="J3" i="7"/>
  <c r="Z3" i="7"/>
  <c r="AH410" i="1"/>
  <c r="G5" i="7"/>
  <c r="AC435" i="1"/>
  <c r="AC444" i="1"/>
  <c r="AH3" i="7"/>
  <c r="AC422" i="1"/>
  <c r="AC418" i="1"/>
  <c r="AC410" i="1"/>
  <c r="AC434" i="1"/>
  <c r="AC428" i="1"/>
  <c r="R3" i="7"/>
  <c r="AC426" i="1"/>
  <c r="AC414" i="1"/>
  <c r="AC442" i="1"/>
  <c r="AC438" i="1"/>
  <c r="AC423" i="1"/>
  <c r="AC411" i="1"/>
  <c r="AC427" i="1"/>
  <c r="AC432" i="1"/>
  <c r="AC420" i="1"/>
  <c r="AC416" i="1"/>
  <c r="AC412" i="1"/>
  <c r="AC415" i="1"/>
  <c r="AC431" i="1"/>
  <c r="G9" i="7"/>
  <c r="E8" i="9" l="1"/>
  <c r="F8" i="9" s="1"/>
  <c r="G8" i="9" s="1"/>
  <c r="H8" i="9" s="1"/>
  <c r="I8" i="9" s="1"/>
  <c r="J8" i="9" s="1"/>
  <c r="K8" i="9" s="1"/>
  <c r="L8" i="9" s="1"/>
  <c r="M8" i="9" s="1"/>
  <c r="N8" i="9" s="1"/>
  <c r="O8" i="9" s="1"/>
  <c r="P8" i="9" s="1"/>
  <c r="Q8" i="9" s="1"/>
  <c r="R8" i="9" s="1"/>
  <c r="S8" i="9" s="1"/>
  <c r="T8" i="9" s="1"/>
  <c r="U8" i="9" s="1"/>
  <c r="V8" i="9" s="1"/>
  <c r="W8" i="9" s="1"/>
  <c r="X8" i="9" s="1"/>
  <c r="Y8" i="9" s="1"/>
  <c r="Z8" i="9" s="1"/>
  <c r="AA8" i="9" s="1"/>
  <c r="E4" i="9"/>
  <c r="F4" i="9" s="1"/>
  <c r="G4" i="9" s="1"/>
  <c r="H4" i="9" s="1"/>
  <c r="I4" i="9" s="1"/>
  <c r="J4" i="9" s="1"/>
  <c r="K4" i="9" s="1"/>
  <c r="L4" i="9" s="1"/>
  <c r="M4" i="9" s="1"/>
  <c r="N4" i="9" s="1"/>
  <c r="O4" i="9" s="1"/>
  <c r="P4" i="9" s="1"/>
  <c r="Q4" i="9" s="1"/>
  <c r="R4" i="9" s="1"/>
  <c r="S4" i="9" s="1"/>
  <c r="T4" i="9" s="1"/>
  <c r="U4" i="9" s="1"/>
  <c r="V4" i="9" s="1"/>
  <c r="W4" i="9" s="1"/>
  <c r="X4" i="9" s="1"/>
  <c r="Y4" i="9" s="1"/>
  <c r="Z4" i="9" s="1"/>
  <c r="AA4" i="9" s="1"/>
  <c r="AB4" i="9" s="1"/>
  <c r="AC4" i="9" s="1"/>
  <c r="AD4" i="9" s="1"/>
  <c r="AE4" i="9" s="1"/>
  <c r="AF4" i="9" s="1"/>
  <c r="AG4" i="9" s="1"/>
  <c r="AH4" i="9" s="1"/>
  <c r="AI4" i="9" s="1"/>
  <c r="E12" i="9"/>
  <c r="F12" i="9" s="1"/>
  <c r="G12" i="9" s="1"/>
  <c r="H12" i="9" s="1"/>
  <c r="I12" i="9" s="1"/>
  <c r="J12" i="9" s="1"/>
  <c r="K12" i="9" s="1"/>
  <c r="E6" i="9"/>
  <c r="F6" i="9" s="1"/>
  <c r="G6" i="9" s="1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S6" i="9" s="1"/>
  <c r="T6" i="9" s="1"/>
  <c r="U6" i="9" s="1"/>
  <c r="V6" i="9" s="1"/>
  <c r="W6" i="9" s="1"/>
  <c r="X6" i="9" s="1"/>
  <c r="Y6" i="9" s="1"/>
  <c r="Z6" i="9" s="1"/>
  <c r="AA6" i="9" s="1"/>
  <c r="AB6" i="9" s="1"/>
  <c r="AC6" i="9" s="1"/>
  <c r="AD6" i="9" s="1"/>
  <c r="AE6" i="9" s="1"/>
  <c r="AF6" i="9" s="1"/>
  <c r="AG6" i="9" s="1"/>
  <c r="AH6" i="9" s="1"/>
  <c r="AI6" i="9" s="1"/>
  <c r="E20" i="9"/>
  <c r="F20" i="9" s="1"/>
  <c r="G20" i="9" s="1"/>
  <c r="H20" i="9" s="1"/>
  <c r="I20" i="9" s="1"/>
  <c r="J20" i="9" s="1"/>
  <c r="K20" i="9" s="1"/>
  <c r="L20" i="9" s="1"/>
  <c r="M20" i="9" s="1"/>
  <c r="N20" i="9" s="1"/>
  <c r="O20" i="9" s="1"/>
  <c r="P20" i="9" s="1"/>
  <c r="Q20" i="9" s="1"/>
  <c r="R20" i="9" s="1"/>
  <c r="S20" i="9" s="1"/>
  <c r="T20" i="9" s="1"/>
  <c r="U20" i="9" s="1"/>
  <c r="V20" i="9" s="1"/>
  <c r="W20" i="9" s="1"/>
  <c r="X20" i="9" s="1"/>
  <c r="Y20" i="9" s="1"/>
  <c r="Z20" i="9" s="1"/>
  <c r="AA20" i="9" s="1"/>
  <c r="AB20" i="9" s="1"/>
  <c r="AC20" i="9" s="1"/>
  <c r="AD20" i="9" s="1"/>
  <c r="AE20" i="9" s="1"/>
  <c r="AF20" i="9" s="1"/>
  <c r="AG20" i="9" s="1"/>
  <c r="AH20" i="9" s="1"/>
  <c r="AI20" i="9" s="1"/>
  <c r="AJ20" i="9" s="1"/>
  <c r="AK20" i="9" s="1"/>
  <c r="AL20" i="9" s="1"/>
  <c r="AM20" i="9" s="1"/>
  <c r="AN20" i="9" s="1"/>
  <c r="AO20" i="9" s="1"/>
  <c r="F399" i="1"/>
  <c r="D10" i="4" s="1"/>
  <c r="S439" i="1"/>
  <c r="AC443" i="1"/>
  <c r="D6" i="4"/>
  <c r="V439" i="1"/>
  <c r="AJ9" i="9" s="1"/>
  <c r="AJ11" i="9"/>
  <c r="AO3" i="9"/>
  <c r="G399" i="1"/>
  <c r="H10" i="4" s="1"/>
  <c r="T399" i="1"/>
  <c r="T402" i="1" s="1"/>
  <c r="F18" i="7"/>
  <c r="G18" i="7" s="1"/>
  <c r="H18" i="7" s="1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F20" i="7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E14" i="7"/>
  <c r="F14" i="7" s="1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G8" i="7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AF8" i="7" s="1"/>
  <c r="AG8" i="7" s="1"/>
  <c r="AH8" i="7" s="1"/>
  <c r="AI8" i="7" s="1"/>
  <c r="AJ8" i="7" s="1"/>
  <c r="AK8" i="7" s="1"/>
  <c r="AL8" i="7" s="1"/>
  <c r="AM8" i="7" s="1"/>
  <c r="AN8" i="7" s="1"/>
  <c r="AO8" i="7" s="1"/>
  <c r="E10" i="7"/>
  <c r="F10" i="7" s="1"/>
  <c r="G10" i="7" s="1"/>
  <c r="H10" i="7" s="1"/>
  <c r="I10" i="7" s="1"/>
  <c r="J10" i="7" s="1"/>
  <c r="K10" i="7" s="1"/>
  <c r="L10" i="7" s="1"/>
  <c r="M10" i="7" s="1"/>
  <c r="N10" i="7" s="1"/>
  <c r="O10" i="7" s="1"/>
  <c r="P10" i="7" s="1"/>
  <c r="Q10" i="7" s="1"/>
  <c r="R10" i="7" s="1"/>
  <c r="S10" i="7" s="1"/>
  <c r="T10" i="7" s="1"/>
  <c r="U10" i="7" s="1"/>
  <c r="V10" i="7" s="1"/>
  <c r="W10" i="7" s="1"/>
  <c r="X10" i="7" s="1"/>
  <c r="Y10" i="7" s="1"/>
  <c r="Z10" i="7" s="1"/>
  <c r="AA10" i="7" s="1"/>
  <c r="AB10" i="7" s="1"/>
  <c r="AC10" i="7" s="1"/>
  <c r="AD10" i="7" s="1"/>
  <c r="AE10" i="7" s="1"/>
  <c r="AF10" i="7" s="1"/>
  <c r="AG10" i="7" s="1"/>
  <c r="AH10" i="7" s="1"/>
  <c r="AI10" i="7" s="1"/>
  <c r="AJ10" i="7" s="1"/>
  <c r="AK10" i="7" s="1"/>
  <c r="AL10" i="7" s="1"/>
  <c r="AM10" i="7" s="1"/>
  <c r="AN10" i="7" s="1"/>
  <c r="AO10" i="7" s="1"/>
  <c r="E12" i="7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G4" i="7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AG4" i="7" s="1"/>
  <c r="AH4" i="7" s="1"/>
  <c r="AI4" i="7" s="1"/>
  <c r="F16" i="7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L12" i="9"/>
  <c r="M12" i="9" s="1"/>
  <c r="N12" i="9" s="1"/>
  <c r="O12" i="9" s="1"/>
  <c r="P12" i="9" s="1"/>
  <c r="Q12" i="9" s="1"/>
  <c r="R12" i="9" s="1"/>
  <c r="S12" i="9" s="1"/>
  <c r="T12" i="9" s="1"/>
  <c r="U12" i="9" s="1"/>
  <c r="V12" i="9" s="1"/>
  <c r="W12" i="9" s="1"/>
  <c r="X12" i="9" s="1"/>
  <c r="Y12" i="9" s="1"/>
  <c r="Z12" i="9" s="1"/>
  <c r="AA12" i="9" s="1"/>
  <c r="AB12" i="9" s="1"/>
  <c r="AC12" i="9" s="1"/>
  <c r="AD12" i="9" s="1"/>
  <c r="AE12" i="9" s="1"/>
  <c r="AF12" i="9" s="1"/>
  <c r="AG12" i="9" s="1"/>
  <c r="AH12" i="9" s="1"/>
  <c r="AI12" i="9" s="1"/>
  <c r="AJ12" i="9" s="1"/>
  <c r="AK12" i="9" s="1"/>
  <c r="AL12" i="9" s="1"/>
  <c r="AM12" i="9" s="1"/>
  <c r="AN12" i="9" s="1"/>
  <c r="AO12" i="9" s="1"/>
  <c r="E10" i="9"/>
  <c r="F10" i="9" s="1"/>
  <c r="G10" i="9" s="1"/>
  <c r="H10" i="9" s="1"/>
  <c r="I10" i="9" s="1"/>
  <c r="J10" i="9" s="1"/>
  <c r="K10" i="9" s="1"/>
  <c r="L10" i="9" s="1"/>
  <c r="M10" i="9" s="1"/>
  <c r="N10" i="9" s="1"/>
  <c r="O10" i="9" s="1"/>
  <c r="P10" i="9" s="1"/>
  <c r="Q10" i="9" s="1"/>
  <c r="R10" i="9" s="1"/>
  <c r="S10" i="9" s="1"/>
  <c r="T10" i="9" s="1"/>
  <c r="U10" i="9" s="1"/>
  <c r="V10" i="9" s="1"/>
  <c r="W10" i="9" s="1"/>
  <c r="X10" i="9" s="1"/>
  <c r="Y10" i="9" s="1"/>
  <c r="Z10" i="9" s="1"/>
  <c r="AA10" i="9" s="1"/>
  <c r="AB10" i="9" s="1"/>
  <c r="AC10" i="9" s="1"/>
  <c r="AD10" i="9" s="1"/>
  <c r="AE10" i="9" s="1"/>
  <c r="AF10" i="9" s="1"/>
  <c r="AG10" i="9" s="1"/>
  <c r="AH10" i="9" s="1"/>
  <c r="AI10" i="9" s="1"/>
  <c r="AB8" i="9"/>
  <c r="AC8" i="9" s="1"/>
  <c r="AD8" i="9" s="1"/>
  <c r="AE8" i="9" s="1"/>
  <c r="AF8" i="9" s="1"/>
  <c r="AG8" i="9" s="1"/>
  <c r="AH8" i="9" s="1"/>
  <c r="AI8" i="9" s="1"/>
  <c r="AJ8" i="9" s="1"/>
  <c r="AK8" i="9" s="1"/>
  <c r="AL8" i="9" s="1"/>
  <c r="AM8" i="9" s="1"/>
  <c r="AN8" i="9" s="1"/>
  <c r="AO8" i="9" s="1"/>
  <c r="E14" i="9"/>
  <c r="F14" i="9" s="1"/>
  <c r="G14" i="9" s="1"/>
  <c r="H14" i="9" s="1"/>
  <c r="I14" i="9" s="1"/>
  <c r="J14" i="9" s="1"/>
  <c r="K14" i="9" s="1"/>
  <c r="L14" i="9" s="1"/>
  <c r="M14" i="9" s="1"/>
  <c r="N14" i="9" s="1"/>
  <c r="O14" i="9" s="1"/>
  <c r="P14" i="9" s="1"/>
  <c r="Q14" i="9" s="1"/>
  <c r="R14" i="9" s="1"/>
  <c r="S14" i="9" s="1"/>
  <c r="G18" i="9"/>
  <c r="H18" i="9" s="1"/>
  <c r="I18" i="9" s="1"/>
  <c r="J18" i="9" s="1"/>
  <c r="K18" i="9" s="1"/>
  <c r="L18" i="9" s="1"/>
  <c r="M18" i="9" s="1"/>
  <c r="N18" i="9" s="1"/>
  <c r="O18" i="9" s="1"/>
  <c r="P18" i="9" s="1"/>
  <c r="Q18" i="9" s="1"/>
  <c r="R18" i="9" s="1"/>
  <c r="S18" i="9" s="1"/>
  <c r="T18" i="9" s="1"/>
  <c r="U18" i="9" s="1"/>
  <c r="V18" i="9" s="1"/>
  <c r="W18" i="9" s="1"/>
  <c r="X18" i="9" s="1"/>
  <c r="Y18" i="9" s="1"/>
  <c r="Z18" i="9" s="1"/>
  <c r="AA18" i="9" s="1"/>
  <c r="AB18" i="9" s="1"/>
  <c r="AC18" i="9" s="1"/>
  <c r="AD18" i="9" s="1"/>
  <c r="AE18" i="9" s="1"/>
  <c r="AF18" i="9" s="1"/>
  <c r="AG18" i="9" s="1"/>
  <c r="AH18" i="9" s="1"/>
  <c r="AI18" i="9" s="1"/>
  <c r="AJ18" i="9" s="1"/>
  <c r="AK18" i="9" s="1"/>
  <c r="AL18" i="9" s="1"/>
  <c r="AM18" i="9" s="1"/>
  <c r="AN18" i="9" s="1"/>
  <c r="AO18" i="9" s="1"/>
  <c r="AJ10" i="9" l="1"/>
  <c r="AK10" i="9" s="1"/>
  <c r="AL10" i="9" s="1"/>
  <c r="AM10" i="9" s="1"/>
  <c r="AN10" i="9" s="1"/>
  <c r="AO10" i="9" s="1"/>
  <c r="X439" i="1"/>
  <c r="Z439" i="1" s="1"/>
  <c r="AJ11" i="7"/>
  <c r="AJ12" i="7" s="1"/>
  <c r="AK12" i="7" s="1"/>
  <c r="AL12" i="7" s="1"/>
  <c r="AM12" i="7" s="1"/>
  <c r="AN12" i="7" s="1"/>
  <c r="AO12" i="7" s="1"/>
  <c r="AH439" i="1"/>
  <c r="AJ5" i="7" s="1"/>
  <c r="AJ6" i="7" s="1"/>
  <c r="AK6" i="7" s="1"/>
  <c r="AL6" i="7" s="1"/>
  <c r="AM6" i="7" s="1"/>
  <c r="AN6" i="7" s="1"/>
  <c r="AO6" i="7" s="1"/>
  <c r="W439" i="1"/>
  <c r="Y439" i="1" s="1"/>
  <c r="AI439" i="1"/>
  <c r="AJ5" i="9" s="1"/>
  <c r="AJ6" i="9" s="1"/>
  <c r="AK6" i="9" s="1"/>
  <c r="AL6" i="9" s="1"/>
  <c r="AM6" i="9" s="1"/>
  <c r="AN6" i="9" s="1"/>
  <c r="AO6" i="9" s="1"/>
  <c r="H6" i="4"/>
  <c r="T14" i="9"/>
  <c r="U14" i="9" s="1"/>
  <c r="V14" i="9" s="1"/>
  <c r="W14" i="9" s="1"/>
  <c r="X14" i="9" s="1"/>
  <c r="Y14" i="9" s="1"/>
  <c r="Z14" i="9" s="1"/>
  <c r="AA14" i="9" s="1"/>
  <c r="AB14" i="9" s="1"/>
  <c r="AC14" i="9" s="1"/>
  <c r="AD14" i="9" s="1"/>
  <c r="AE14" i="9" s="1"/>
  <c r="AF14" i="9" s="1"/>
  <c r="AG14" i="9" s="1"/>
  <c r="AH14" i="9" s="1"/>
  <c r="AI14" i="9" s="1"/>
  <c r="AJ14" i="9" s="1"/>
  <c r="AK14" i="9" s="1"/>
  <c r="AL14" i="9" s="1"/>
  <c r="AM14" i="9" s="1"/>
  <c r="AN14" i="9" s="1"/>
  <c r="AO14" i="9" s="1"/>
  <c r="Y440" i="1" l="1"/>
  <c r="AE439" i="1"/>
  <c r="Z440" i="1"/>
  <c r="AF439" i="1"/>
  <c r="AJ3" i="9" l="1"/>
  <c r="AJ4" i="9" s="1"/>
  <c r="AD439" i="1"/>
  <c r="Z441" i="1"/>
  <c r="AF440" i="1"/>
  <c r="AC439" i="1"/>
  <c r="AJ3" i="7"/>
  <c r="AJ4" i="7" s="1"/>
  <c r="AE440" i="1"/>
  <c r="Y441" i="1"/>
  <c r="AE441" i="1" l="1"/>
  <c r="Y442" i="1"/>
  <c r="Y443" i="1" s="1"/>
  <c r="Y444" i="1" s="1"/>
  <c r="AK3" i="9"/>
  <c r="AK4" i="9" s="1"/>
  <c r="AD440" i="1"/>
  <c r="AC440" i="1"/>
  <c r="AK3" i="7"/>
  <c r="AK4" i="7" s="1"/>
  <c r="AF441" i="1"/>
  <c r="Z442" i="1"/>
  <c r="Z443" i="1" s="1"/>
  <c r="Z444" i="1" s="1"/>
  <c r="AL3" i="9" l="1"/>
  <c r="AL4" i="9" s="1"/>
  <c r="AM4" i="9" s="1"/>
  <c r="AN4" i="9" s="1"/>
  <c r="AO4" i="9" s="1"/>
  <c r="AD441" i="1"/>
  <c r="AC441" i="1"/>
  <c r="AL3" i="7"/>
  <c r="AL4" i="7" s="1"/>
  <c r="AM4" i="7" s="1"/>
  <c r="AN4" i="7" s="1"/>
  <c r="AO4" i="7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<sst xmlns="http://schemas.openxmlformats.org/spreadsheetml/2006/main" count="4172" uniqueCount="655">
  <si>
    <t>VAS</t>
  </si>
  <si>
    <t>TOM</t>
  </si>
  <si>
    <t>ULTIMATE CHAMPION TOTAL PTS</t>
  </si>
  <si>
    <t>PREDICTION LEAGUE TOTAL PTS</t>
  </si>
  <si>
    <t>STAR MAN TOTAL PTS</t>
  </si>
  <si>
    <t>TOTAL CORRECT SCORES</t>
  </si>
  <si>
    <t>TOTAL CORRECT RESULTS</t>
  </si>
  <si>
    <t>TOTAL STAR MAN GOALS</t>
  </si>
  <si>
    <t>TOTAL STAR MAN ASSISTS</t>
  </si>
  <si>
    <t>TOTAL STAR MAN YELLOWS</t>
  </si>
  <si>
    <t>TOTAL STAR MAN REDS</t>
  </si>
  <si>
    <t>VAS PREDICTIONS</t>
  </si>
  <si>
    <t>TOM PREDICTIONS</t>
  </si>
  <si>
    <t>ACTUAL RESULTS</t>
  </si>
  <si>
    <t>ABBY'S FUNSIES PREDICTIONS</t>
  </si>
  <si>
    <t>GW</t>
  </si>
  <si>
    <t>HOME TEAM</t>
  </si>
  <si>
    <t>SCORE PREDICTIONS</t>
  </si>
  <si>
    <t>AWAY TEAM</t>
  </si>
  <si>
    <t>RESULTS</t>
  </si>
  <si>
    <t>Liverpool</t>
  </si>
  <si>
    <t>Bournemouth</t>
  </si>
  <si>
    <t>Aston Villa</t>
  </si>
  <si>
    <t>Newcastle</t>
  </si>
  <si>
    <t>Brighton</t>
  </si>
  <si>
    <t>Fulham</t>
  </si>
  <si>
    <t>Nottingham Forest</t>
  </si>
  <si>
    <t>Brentford</t>
  </si>
  <si>
    <t>Sunderland</t>
  </si>
  <si>
    <t>West Ham</t>
  </si>
  <si>
    <t>Tottenham</t>
  </si>
  <si>
    <t>Burnley</t>
  </si>
  <si>
    <t>Wolverhampton</t>
  </si>
  <si>
    <t>Manchester City</t>
  </si>
  <si>
    <t>Chelsea</t>
  </si>
  <si>
    <t>Crystal Palace</t>
  </si>
  <si>
    <t>Manchester United</t>
  </si>
  <si>
    <t>Arsenal</t>
  </si>
  <si>
    <t>Leeds</t>
  </si>
  <si>
    <t>Everton</t>
  </si>
  <si>
    <t>VCS</t>
  </si>
  <si>
    <t>TCS</t>
  </si>
  <si>
    <t>VTCR</t>
  </si>
  <si>
    <t>TTCR</t>
  </si>
  <si>
    <t>GAMEWEEK</t>
  </si>
  <si>
    <t>Vas CS?</t>
  </si>
  <si>
    <t>Tom CS?</t>
  </si>
  <si>
    <t>vcr</t>
  </si>
  <si>
    <t>tcr</t>
  </si>
  <si>
    <t>ACS?</t>
  </si>
  <si>
    <t>acr</t>
  </si>
  <si>
    <t>KEY</t>
  </si>
  <si>
    <t>VTPNCS</t>
  </si>
  <si>
    <t>TTPNCS</t>
  </si>
  <si>
    <t>ATPNCS</t>
  </si>
  <si>
    <t>GW1 M1</t>
  </si>
  <si>
    <t>CS = "Correct Score"</t>
  </si>
  <si>
    <t>GW1 M2</t>
  </si>
  <si>
    <t>vcr = "Vas Correct Result"</t>
  </si>
  <si>
    <t>ACS</t>
  </si>
  <si>
    <t>ATCR</t>
  </si>
  <si>
    <t>GW1 M3</t>
  </si>
  <si>
    <t>tcr = "Tom Correct Result"</t>
  </si>
  <si>
    <t>VTPFP</t>
  </si>
  <si>
    <t>TTPFP</t>
  </si>
  <si>
    <t>GW1 M4</t>
  </si>
  <si>
    <t>GW = "Gameweek"</t>
  </si>
  <si>
    <t>GW1 M5</t>
  </si>
  <si>
    <t>M = "Match"</t>
  </si>
  <si>
    <t>GW1 M6</t>
  </si>
  <si>
    <t>V = "Vas"</t>
  </si>
  <si>
    <t>GW1 M7</t>
  </si>
  <si>
    <t>T = "Tom"</t>
  </si>
  <si>
    <t>LSP</t>
  </si>
  <si>
    <t>GW1 M8</t>
  </si>
  <si>
    <t>VTPNCS = "Vas Total</t>
  </si>
  <si>
    <t>gw</t>
  </si>
  <si>
    <t>vcrpts</t>
  </si>
  <si>
    <t>tcrpts</t>
  </si>
  <si>
    <t>vcspts</t>
  </si>
  <si>
    <t>tcspts</t>
  </si>
  <si>
    <t>vgwp</t>
  </si>
  <si>
    <t>tgwp</t>
  </si>
  <si>
    <t>vrt</t>
  </si>
  <si>
    <t>trt</t>
  </si>
  <si>
    <t>gwcomp?</t>
  </si>
  <si>
    <t>Gameweek</t>
  </si>
  <si>
    <t>Vas</t>
  </si>
  <si>
    <t>Tom</t>
  </si>
  <si>
    <t>VPLPPGW</t>
  </si>
  <si>
    <t>TPLPPGW</t>
  </si>
  <si>
    <t>GW1 M9</t>
  </si>
  <si>
    <t>Points No Correct Score"</t>
  </si>
  <si>
    <t>GW1</t>
  </si>
  <si>
    <t>GW1 M10</t>
  </si>
  <si>
    <t>TTPNCS = "Tom Total</t>
  </si>
  <si>
    <t>GW2</t>
  </si>
  <si>
    <t>GW2 M1</t>
  </si>
  <si>
    <t>GW3</t>
  </si>
  <si>
    <t>GW2 M2</t>
  </si>
  <si>
    <t>VTPFP = "Vas Total</t>
  </si>
  <si>
    <t>GW4</t>
  </si>
  <si>
    <t>GW2 M3</t>
  </si>
  <si>
    <t>Points for Predictions</t>
  </si>
  <si>
    <t>GW5</t>
  </si>
  <si>
    <t>GW2 M4</t>
  </si>
  <si>
    <t>TTPFP = "Tom Total</t>
  </si>
  <si>
    <t>GW6</t>
  </si>
  <si>
    <t>GW2 M5</t>
  </si>
  <si>
    <t>Points For Predictions</t>
  </si>
  <si>
    <t>GW7</t>
  </si>
  <si>
    <t>GW2 M6</t>
  </si>
  <si>
    <t>VTCR = "Vas Total</t>
  </si>
  <si>
    <t>GW8</t>
  </si>
  <si>
    <t>GW2 M7</t>
  </si>
  <si>
    <t>Correct Results"</t>
  </si>
  <si>
    <t>GW9</t>
  </si>
  <si>
    <t>GW2 M8</t>
  </si>
  <si>
    <t>TTCR = "Tom Total</t>
  </si>
  <si>
    <t>GW10</t>
  </si>
  <si>
    <t>GW2 M9</t>
  </si>
  <si>
    <t>GW11</t>
  </si>
  <si>
    <t>GW2 M10</t>
  </si>
  <si>
    <t>GW12</t>
  </si>
  <si>
    <t>GW3 M1</t>
  </si>
  <si>
    <t>GW13</t>
  </si>
  <si>
    <t>GW3 M2</t>
  </si>
  <si>
    <t>GW14</t>
  </si>
  <si>
    <t>GW3 M3</t>
  </si>
  <si>
    <t>GW15</t>
  </si>
  <si>
    <t>GW3 M4</t>
  </si>
  <si>
    <t>GW16</t>
  </si>
  <si>
    <t>GW3 M5</t>
  </si>
  <si>
    <t>GW17</t>
  </si>
  <si>
    <t>GW3 M6</t>
  </si>
  <si>
    <t>GW18</t>
  </si>
  <si>
    <t>GW3 M7</t>
  </si>
  <si>
    <t>GW19</t>
  </si>
  <si>
    <t>GW3 M8</t>
  </si>
  <si>
    <t>GW20</t>
  </si>
  <si>
    <t>GW3 M9</t>
  </si>
  <si>
    <t>GW21</t>
  </si>
  <si>
    <t>GW3 M10</t>
  </si>
  <si>
    <t>GW22</t>
  </si>
  <si>
    <t>GW4 M1</t>
  </si>
  <si>
    <t>GW23</t>
  </si>
  <si>
    <t>GW4 M2</t>
  </si>
  <si>
    <t>GW24</t>
  </si>
  <si>
    <t>GW4 M3</t>
  </si>
  <si>
    <t>GW25</t>
  </si>
  <si>
    <t>GW4 M4</t>
  </si>
  <si>
    <t>GW26</t>
  </si>
  <si>
    <t>GW4 M5</t>
  </si>
  <si>
    <t>GW27</t>
  </si>
  <si>
    <t>GW4 M6</t>
  </si>
  <si>
    <t>GW28</t>
  </si>
  <si>
    <t>GW4 M7</t>
  </si>
  <si>
    <t>GW29</t>
  </si>
  <si>
    <t>GW4 M8</t>
  </si>
  <si>
    <t>GW30</t>
  </si>
  <si>
    <t>GW4 M9</t>
  </si>
  <si>
    <t>GW31</t>
  </si>
  <si>
    <t>GW4 M10</t>
  </si>
  <si>
    <t>GW32</t>
  </si>
  <si>
    <t>GW5 M1</t>
  </si>
  <si>
    <t>GW33</t>
  </si>
  <si>
    <t>GW5 M2</t>
  </si>
  <si>
    <t>GW34</t>
  </si>
  <si>
    <t>GW5 M3</t>
  </si>
  <si>
    <t>GW35</t>
  </si>
  <si>
    <t>GW5 M4</t>
  </si>
  <si>
    <t>GW36</t>
  </si>
  <si>
    <t>GW5 M5</t>
  </si>
  <si>
    <t>GW37</t>
  </si>
  <si>
    <t>GW5 M6</t>
  </si>
  <si>
    <t>GW38</t>
  </si>
  <si>
    <t>GW5 M7</t>
  </si>
  <si>
    <t>GW5 M8</t>
  </si>
  <si>
    <t>GW5 M9</t>
  </si>
  <si>
    <t>GW5 M10</t>
  </si>
  <si>
    <t>GW6 M1</t>
  </si>
  <si>
    <t>GW6 M2</t>
  </si>
  <si>
    <t>GW6 M3</t>
  </si>
  <si>
    <t>GW6 M4</t>
  </si>
  <si>
    <t>GW6 M5</t>
  </si>
  <si>
    <t>GW6 M6</t>
  </si>
  <si>
    <t>GW6 M7</t>
  </si>
  <si>
    <t>GW6 M8</t>
  </si>
  <si>
    <t>GW6 M9</t>
  </si>
  <si>
    <t>GW6 M10</t>
  </si>
  <si>
    <t>GW7 M1</t>
  </si>
  <si>
    <t>GW7 M2</t>
  </si>
  <si>
    <t>GW7 M3</t>
  </si>
  <si>
    <t>GW7 M4</t>
  </si>
  <si>
    <t>GW7 M5</t>
  </si>
  <si>
    <t>GW7 M6</t>
  </si>
  <si>
    <t>GW7 M7</t>
  </si>
  <si>
    <t>GW7 M8</t>
  </si>
  <si>
    <t>GW7 M9</t>
  </si>
  <si>
    <t>GW7 M10</t>
  </si>
  <si>
    <t>GW8 M1</t>
  </si>
  <si>
    <t>GW8 M2</t>
  </si>
  <si>
    <t>GW8 M3</t>
  </si>
  <si>
    <t>GW8 M4</t>
  </si>
  <si>
    <t>GW8 M5</t>
  </si>
  <si>
    <t>GW8 M6</t>
  </si>
  <si>
    <t>GW8 M7</t>
  </si>
  <si>
    <t>GW8 M8</t>
  </si>
  <si>
    <t>GW8 M9</t>
  </si>
  <si>
    <t>GW8 M10</t>
  </si>
  <si>
    <t>GW9 M1</t>
  </si>
  <si>
    <t>GW9 M2</t>
  </si>
  <si>
    <t>GW9 M3</t>
  </si>
  <si>
    <t>GW9 M4</t>
  </si>
  <si>
    <t>GW9 M5</t>
  </si>
  <si>
    <t>GW9 M6</t>
  </si>
  <si>
    <t>GW9 M7</t>
  </si>
  <si>
    <t>GW9 M8</t>
  </si>
  <si>
    <t>GW9 M9</t>
  </si>
  <si>
    <t>GW9 M10</t>
  </si>
  <si>
    <t>GW10 M1</t>
  </si>
  <si>
    <t>GW10 M2</t>
  </si>
  <si>
    <t>GW10 M3</t>
  </si>
  <si>
    <t>GW10 M4</t>
  </si>
  <si>
    <t>GW10 M5</t>
  </si>
  <si>
    <t>GW10 M6</t>
  </si>
  <si>
    <t>GW10 M7</t>
  </si>
  <si>
    <t>GW10 M8</t>
  </si>
  <si>
    <t>GW10 M9</t>
  </si>
  <si>
    <t>GW10 M10</t>
  </si>
  <si>
    <t>GW11 M1</t>
  </si>
  <si>
    <t>GW11 M2</t>
  </si>
  <si>
    <t>GW11 M3</t>
  </si>
  <si>
    <t>GW11 M4</t>
  </si>
  <si>
    <t>GW11 M5</t>
  </si>
  <si>
    <t>GW11 M6</t>
  </si>
  <si>
    <t>GW11 M7</t>
  </si>
  <si>
    <t>GW11 M8</t>
  </si>
  <si>
    <t>GW11 M9</t>
  </si>
  <si>
    <t>GW11 M10</t>
  </si>
  <si>
    <t>GW12 M1</t>
  </si>
  <si>
    <t>GW12 M2</t>
  </si>
  <si>
    <t>GW12 M3</t>
  </si>
  <si>
    <t>GW12 M4</t>
  </si>
  <si>
    <t>GW12 M5</t>
  </si>
  <si>
    <t>GW12 M6</t>
  </si>
  <si>
    <t>GW12 M7</t>
  </si>
  <si>
    <t>GW12 M8</t>
  </si>
  <si>
    <t>GW12 M9</t>
  </si>
  <si>
    <t>GW12 M10</t>
  </si>
  <si>
    <t>GW13 M1</t>
  </si>
  <si>
    <t>GW13 M2</t>
  </si>
  <si>
    <t>GW13 M3</t>
  </si>
  <si>
    <t>GW13 M4</t>
  </si>
  <si>
    <t>GW13 M5</t>
  </si>
  <si>
    <t>GW13 M6</t>
  </si>
  <si>
    <t>GW13 M7</t>
  </si>
  <si>
    <t>GW13 M8</t>
  </si>
  <si>
    <t>GW13 M9</t>
  </si>
  <si>
    <t>GW13 M10</t>
  </si>
  <si>
    <t>GW14 M1</t>
  </si>
  <si>
    <t>GW14 M2</t>
  </si>
  <si>
    <t>GW14 M3</t>
  </si>
  <si>
    <t>GW14 M4</t>
  </si>
  <si>
    <t>GW14 M5</t>
  </si>
  <si>
    <t>GW14 M6</t>
  </si>
  <si>
    <t>GW14 M7</t>
  </si>
  <si>
    <t>GW14 M8</t>
  </si>
  <si>
    <t>GW14 M9</t>
  </si>
  <si>
    <t>GW14 M10</t>
  </si>
  <si>
    <t>GW15 M1</t>
  </si>
  <si>
    <t>GW15 M2</t>
  </si>
  <si>
    <t>GW15 M3</t>
  </si>
  <si>
    <t>GW15 M4</t>
  </si>
  <si>
    <t>GW15 M5</t>
  </si>
  <si>
    <t>GW15 M6</t>
  </si>
  <si>
    <t>GW15 M7</t>
  </si>
  <si>
    <t>GW15 M8</t>
  </si>
  <si>
    <t>GW15 M9</t>
  </si>
  <si>
    <t>GW15 M10</t>
  </si>
  <si>
    <t>GW16 M1</t>
  </si>
  <si>
    <t>GW16 M2</t>
  </si>
  <si>
    <t>GW16 M3</t>
  </si>
  <si>
    <t>GW16 M4</t>
  </si>
  <si>
    <t>GW16 M5</t>
  </si>
  <si>
    <t>GW16 M6</t>
  </si>
  <si>
    <t>GW16 M7</t>
  </si>
  <si>
    <t>GW16 M8</t>
  </si>
  <si>
    <t>GW16 M9</t>
  </si>
  <si>
    <t>GW16 M10</t>
  </si>
  <si>
    <t>GW17 M1</t>
  </si>
  <si>
    <t>GW17 M2</t>
  </si>
  <si>
    <t>GW17 M3</t>
  </si>
  <si>
    <t>GW17 M4</t>
  </si>
  <si>
    <t>GW17 M5</t>
  </si>
  <si>
    <t>GW17 M6</t>
  </si>
  <si>
    <t>GW17 M7</t>
  </si>
  <si>
    <t>GW17 M8</t>
  </si>
  <si>
    <t>GW17 M9</t>
  </si>
  <si>
    <t>GW17 M10</t>
  </si>
  <si>
    <t>GW18 M1</t>
  </si>
  <si>
    <t>GW18 M2</t>
  </si>
  <si>
    <t>GW18 M3</t>
  </si>
  <si>
    <t>GW18 M4</t>
  </si>
  <si>
    <t>GW18 M5</t>
  </si>
  <si>
    <t>GW18 M6</t>
  </si>
  <si>
    <t>GW18 M7</t>
  </si>
  <si>
    <t>GW18 M8</t>
  </si>
  <si>
    <t>GW18 M9</t>
  </si>
  <si>
    <t>GW18 M10</t>
  </si>
  <si>
    <t>GW19 M1</t>
  </si>
  <si>
    <t>GW19 M2</t>
  </si>
  <si>
    <t>GW19 M3</t>
  </si>
  <si>
    <t>GW19 M4</t>
  </si>
  <si>
    <t>GW19 M5</t>
  </si>
  <si>
    <t>GW19 M6</t>
  </si>
  <si>
    <t>GW19 M7</t>
  </si>
  <si>
    <t>GW19 M8</t>
  </si>
  <si>
    <t>GW19 M9</t>
  </si>
  <si>
    <t>GW19 M10</t>
  </si>
  <si>
    <t>GW20 M1</t>
  </si>
  <si>
    <t>GW20 M2</t>
  </si>
  <si>
    <t>GW20 M3</t>
  </si>
  <si>
    <t>GW20 M4</t>
  </si>
  <si>
    <t>GW20 M5</t>
  </si>
  <si>
    <t>GW20 M6</t>
  </si>
  <si>
    <t>GW20 M7</t>
  </si>
  <si>
    <t>GW20 M8</t>
  </si>
  <si>
    <t>GW20 M9</t>
  </si>
  <si>
    <t>GW20 M10</t>
  </si>
  <si>
    <t>GW21 M1</t>
  </si>
  <si>
    <t>GW21 M2</t>
  </si>
  <si>
    <t>GW21 M3</t>
  </si>
  <si>
    <t>GW21 M4</t>
  </si>
  <si>
    <t>GW21 M5</t>
  </si>
  <si>
    <t>GW21 M6</t>
  </si>
  <si>
    <t>GW21 M7</t>
  </si>
  <si>
    <t>GW21 M8</t>
  </si>
  <si>
    <t>GW21 M9</t>
  </si>
  <si>
    <t>GW21 M10</t>
  </si>
  <si>
    <t>GW22 M1</t>
  </si>
  <si>
    <t>GW22 M2</t>
  </si>
  <si>
    <t>GW22 M3</t>
  </si>
  <si>
    <t>GW22 M4</t>
  </si>
  <si>
    <t>GW22 M5</t>
  </si>
  <si>
    <t>GW22 M6</t>
  </si>
  <si>
    <t>GW22 M7</t>
  </si>
  <si>
    <t>GW22 M8</t>
  </si>
  <si>
    <t>GW22 M9</t>
  </si>
  <si>
    <t>GW22 M10</t>
  </si>
  <si>
    <t>GW23 M1</t>
  </si>
  <si>
    <t>GW23 M2</t>
  </si>
  <si>
    <t>GW23 M3</t>
  </si>
  <si>
    <t>GW23 M4</t>
  </si>
  <si>
    <t>GW23 M5</t>
  </si>
  <si>
    <t>GW23 M6</t>
  </si>
  <si>
    <t>GW23 M7</t>
  </si>
  <si>
    <t>GW23 M8</t>
  </si>
  <si>
    <t>GW23 M9</t>
  </si>
  <si>
    <t>GW23 M10</t>
  </si>
  <si>
    <t>GW24 M1</t>
  </si>
  <si>
    <t>GW24 M2</t>
  </si>
  <si>
    <t>GW24 M3</t>
  </si>
  <si>
    <t>GW24 M4</t>
  </si>
  <si>
    <t>GW24 M5</t>
  </si>
  <si>
    <t>GW24 M6</t>
  </si>
  <si>
    <t>GW24 M7</t>
  </si>
  <si>
    <t>GW24 M8</t>
  </si>
  <si>
    <t>GW24 M9</t>
  </si>
  <si>
    <t>GW24 M10</t>
  </si>
  <si>
    <t>GW25 M1</t>
  </si>
  <si>
    <t>GW25 M2</t>
  </si>
  <si>
    <t>GW25 M3</t>
  </si>
  <si>
    <t>GW25 M4</t>
  </si>
  <si>
    <t>GW25 M5</t>
  </si>
  <si>
    <t>GW25 M6</t>
  </si>
  <si>
    <t>GW25 M7</t>
  </si>
  <si>
    <t>GW25 M8</t>
  </si>
  <si>
    <t>GW25 M9</t>
  </si>
  <si>
    <t>GW25 M10</t>
  </si>
  <si>
    <t>GW26 M1</t>
  </si>
  <si>
    <t>GW26 M2</t>
  </si>
  <si>
    <t>GW26 M3</t>
  </si>
  <si>
    <t>GW26 M4</t>
  </si>
  <si>
    <t>GW26 M5</t>
  </si>
  <si>
    <t>GW26 M6</t>
  </si>
  <si>
    <t>GW26 M7</t>
  </si>
  <si>
    <t>GW26 M8</t>
  </si>
  <si>
    <t>GW26 M9</t>
  </si>
  <si>
    <t>GW26 M10</t>
  </si>
  <si>
    <t>GW27 M1</t>
  </si>
  <si>
    <t>GW27 M2</t>
  </si>
  <si>
    <t>GW27 M3</t>
  </si>
  <si>
    <t>GW27 M4</t>
  </si>
  <si>
    <t>GW27 M5</t>
  </si>
  <si>
    <t>GW27 M6</t>
  </si>
  <si>
    <t>GW27 M7</t>
  </si>
  <si>
    <t>GW27 M8</t>
  </si>
  <si>
    <t>GW27 M9</t>
  </si>
  <si>
    <t>GW27 M10</t>
  </si>
  <si>
    <t>GW28 M1</t>
  </si>
  <si>
    <t>GW28 M2</t>
  </si>
  <si>
    <t>GW28 M3</t>
  </si>
  <si>
    <t>GW28 M4</t>
  </si>
  <si>
    <t>GW28 M5</t>
  </si>
  <si>
    <t>GW28 M6</t>
  </si>
  <si>
    <t>GW28 M7</t>
  </si>
  <si>
    <t>GW28 M8</t>
  </si>
  <si>
    <t>GW28 M9</t>
  </si>
  <si>
    <t>GW28 M10</t>
  </si>
  <si>
    <t>GW29 M1</t>
  </si>
  <si>
    <t>GW29 M2</t>
  </si>
  <si>
    <t>GW29 M3</t>
  </si>
  <si>
    <t>GW29 M4</t>
  </si>
  <si>
    <t>GW29 M5</t>
  </si>
  <si>
    <t>GW29 M6</t>
  </si>
  <si>
    <t>GW29 M7</t>
  </si>
  <si>
    <t>GW29 M8</t>
  </si>
  <si>
    <t>GW29 M9</t>
  </si>
  <si>
    <t>GW29 M10</t>
  </si>
  <si>
    <t>GW30 M1</t>
  </si>
  <si>
    <t>GW30 M2</t>
  </si>
  <si>
    <t>GW30 M3</t>
  </si>
  <si>
    <t>GW30 M4</t>
  </si>
  <si>
    <t>GW30 M5</t>
  </si>
  <si>
    <t>GW30 M6</t>
  </si>
  <si>
    <t>GW30 M7</t>
  </si>
  <si>
    <t>GW30 M8</t>
  </si>
  <si>
    <t>GW30 M9</t>
  </si>
  <si>
    <t>GW30 M10</t>
  </si>
  <si>
    <t>GW31 M1</t>
  </si>
  <si>
    <t>GW31 M2</t>
  </si>
  <si>
    <t>GW31 M3</t>
  </si>
  <si>
    <t>GW31 M4</t>
  </si>
  <si>
    <t>GW31 M5</t>
  </si>
  <si>
    <t>GW31 M6</t>
  </si>
  <si>
    <t>GW31 M7</t>
  </si>
  <si>
    <t>GW31 M8</t>
  </si>
  <si>
    <t>GW31 M9</t>
  </si>
  <si>
    <t>GW31 M10</t>
  </si>
  <si>
    <t>GW32 M1</t>
  </si>
  <si>
    <t>GW32 M2</t>
  </si>
  <si>
    <t>GW32 M3</t>
  </si>
  <si>
    <t>GW32 M4</t>
  </si>
  <si>
    <t>GW32 M5</t>
  </si>
  <si>
    <t>GW32 M6</t>
  </si>
  <si>
    <t>GW32 M7</t>
  </si>
  <si>
    <t>GW32 M8</t>
  </si>
  <si>
    <t>GW32 M9</t>
  </si>
  <si>
    <t>GW32 M10</t>
  </si>
  <si>
    <t>GW33 M1</t>
  </si>
  <si>
    <t>GW33 M2</t>
  </si>
  <si>
    <t>GW33 M3</t>
  </si>
  <si>
    <t>GW33 M4</t>
  </si>
  <si>
    <t>GW33 M5</t>
  </si>
  <si>
    <t>GW33 M6</t>
  </si>
  <si>
    <t>GW33 M7</t>
  </si>
  <si>
    <t>GW33 M8</t>
  </si>
  <si>
    <t>GW33 M9</t>
  </si>
  <si>
    <t>GW33 M10</t>
  </si>
  <si>
    <t>GW34 M1</t>
  </si>
  <si>
    <t>GW34 M2</t>
  </si>
  <si>
    <t>GW34 M3</t>
  </si>
  <si>
    <t>GW34 M4</t>
  </si>
  <si>
    <t>GW34 M5</t>
  </si>
  <si>
    <t>GW34 M6</t>
  </si>
  <si>
    <t>GW34 M7</t>
  </si>
  <si>
    <t>GW34 M8</t>
  </si>
  <si>
    <t>GW34 M9</t>
  </si>
  <si>
    <t>GW34 M10</t>
  </si>
  <si>
    <t>GW35 M1</t>
  </si>
  <si>
    <t>GW35 M2</t>
  </si>
  <si>
    <t>GW35 M3</t>
  </si>
  <si>
    <t>GW35 M4</t>
  </si>
  <si>
    <t>GW35 M5</t>
  </si>
  <si>
    <t>GW35 M6</t>
  </si>
  <si>
    <t>GW35 M7</t>
  </si>
  <si>
    <t>GW35 M8</t>
  </si>
  <si>
    <t>GW35 M9</t>
  </si>
  <si>
    <t>GW35 M10</t>
  </si>
  <si>
    <t>GW36 M1</t>
  </si>
  <si>
    <t>GW36 M2</t>
  </si>
  <si>
    <t>GW36 M3</t>
  </si>
  <si>
    <t>GW36 M4</t>
  </si>
  <si>
    <t>GW36 M5</t>
  </si>
  <si>
    <t>GW36 M6</t>
  </si>
  <si>
    <t>GW36 M7</t>
  </si>
  <si>
    <t>GW36 M8</t>
  </si>
  <si>
    <t>GW36 M9</t>
  </si>
  <si>
    <t>GW36 M10</t>
  </si>
  <si>
    <t>GW37 M1</t>
  </si>
  <si>
    <t>GW37 M2</t>
  </si>
  <si>
    <t>GW37 M3</t>
  </si>
  <si>
    <t>GW37 M4</t>
  </si>
  <si>
    <t>GW37 M5</t>
  </si>
  <si>
    <t>GW37 M6</t>
  </si>
  <si>
    <t>GW37 M7</t>
  </si>
  <si>
    <t>GW37 M8</t>
  </si>
  <si>
    <t>GW37 M9</t>
  </si>
  <si>
    <t>GW37 M10</t>
  </si>
  <si>
    <t>GW38 M1</t>
  </si>
  <si>
    <t>GW38 M2</t>
  </si>
  <si>
    <t>GW38 M3</t>
  </si>
  <si>
    <t>GW38 M4</t>
  </si>
  <si>
    <t>GW38 M5</t>
  </si>
  <si>
    <t>GW38 M6</t>
  </si>
  <si>
    <t>GW38 M7</t>
  </si>
  <si>
    <t>GW38 M8</t>
  </si>
  <si>
    <t>GW38 M9</t>
  </si>
  <si>
    <t>GW38 M10</t>
  </si>
  <si>
    <t>✭VAS STAR MAN SELECTIONS✭</t>
  </si>
  <si>
    <t>✭TOM STAR MAN SELECTIONS✭</t>
  </si>
  <si>
    <t>Star Man</t>
  </si>
  <si>
    <t>Pts</t>
  </si>
  <si>
    <t>Hugo Ekitike</t>
  </si>
  <si>
    <t>Erling Haaland</t>
  </si>
  <si>
    <t>Chris Wood</t>
  </si>
  <si>
    <t>Mohamed Salah</t>
  </si>
  <si>
    <t>Richarlison</t>
  </si>
  <si>
    <t>Joao Pedro</t>
  </si>
  <si>
    <t>Eberechi Eze</t>
  </si>
  <si>
    <t>Viktor Gyokeres</t>
  </si>
  <si>
    <t>Jean-Philipe Mateta</t>
  </si>
  <si>
    <t>Alexander Isak</t>
  </si>
  <si>
    <t>Antoine Semenyo</t>
  </si>
  <si>
    <t>Bruno Fernandes</t>
  </si>
  <si>
    <t>Justin Kluivert</t>
  </si>
  <si>
    <t>Jaidon Anthony</t>
  </si>
  <si>
    <t>Noah Okafor</t>
  </si>
  <si>
    <t>Nick Woltemade</t>
  </si>
  <si>
    <t>Lesley Ugochukwu</t>
  </si>
  <si>
    <t>Jarrad Bowen</t>
  </si>
  <si>
    <t>Bukayo Saka</t>
  </si>
  <si>
    <t>Bryan Mbuembo</t>
  </si>
  <si>
    <t>Ismaïla Sarr</t>
  </si>
  <si>
    <t>Iliman Ndiaye</t>
  </si>
  <si>
    <t>Evanilson</t>
  </si>
  <si>
    <t>Emi Buendia</t>
  </si>
  <si>
    <t>Jeremy Doku</t>
  </si>
  <si>
    <t>Igor Thiago</t>
  </si>
  <si>
    <t>Phil Foden</t>
  </si>
  <si>
    <t>Eli Junior Kroupi</t>
  </si>
  <si>
    <t>Harvey Barnes</t>
  </si>
  <si>
    <t>Lukas Nmecha</t>
  </si>
  <si>
    <t>Cole Palmer</t>
  </si>
  <si>
    <t>Danny Welbeck</t>
  </si>
  <si>
    <t>Leandro Trossard</t>
  </si>
  <si>
    <t>Hwang Hee-Chan</t>
  </si>
  <si>
    <t>Rayan Cherki</t>
  </si>
  <si>
    <t>Brian Brobbey</t>
  </si>
  <si>
    <t>Georginio Rutter</t>
  </si>
  <si>
    <t>Kevin Schade</t>
  </si>
  <si>
    <t>Morgan Rogers</t>
  </si>
  <si>
    <t>Tyler Dibling</t>
  </si>
  <si>
    <t>Jack Grealish</t>
  </si>
  <si>
    <t>Omari Hutchinson</t>
  </si>
  <si>
    <t>Florian Wirtz</t>
  </si>
  <si>
    <t>Tolu Arokodare</t>
  </si>
  <si>
    <t>Dominik Szoboszlai</t>
  </si>
  <si>
    <t>Andy Robertson</t>
  </si>
  <si>
    <t>Enzo Le Fée</t>
  </si>
  <si>
    <t>Brajan Gruda</t>
  </si>
  <si>
    <t>Crysencio Summerville</t>
  </si>
  <si>
    <t>Tammy Abraham</t>
  </si>
  <si>
    <t>Declan Rice</t>
  </si>
  <si>
    <t>Valentín Castellanos</t>
  </si>
  <si>
    <t>Marc Cucurella</t>
  </si>
  <si>
    <t>Amine Adli</t>
  </si>
  <si>
    <t>Rayan</t>
  </si>
  <si>
    <t>Bernardo Silva</t>
  </si>
  <si>
    <t>Benjamin Sesko</t>
  </si>
  <si>
    <t>Oscar Bobb</t>
  </si>
  <si>
    <t>Dominic Calvert Lewin</t>
  </si>
  <si>
    <t>Jacob Ramsey</t>
  </si>
  <si>
    <t>Amad Diallo</t>
  </si>
  <si>
    <t>Matheus Cunha</t>
  </si>
  <si>
    <t>Tomáš Souček</t>
  </si>
  <si>
    <t>Callum Hudson-Odoi</t>
  </si>
  <si>
    <t>VTGP</t>
  </si>
  <si>
    <t>VTAP</t>
  </si>
  <si>
    <t>VTYCP</t>
  </si>
  <si>
    <t>VTRCP</t>
  </si>
  <si>
    <t>VTSMP</t>
  </si>
  <si>
    <t>VTGP = "Vas Total Goal Points"</t>
  </si>
  <si>
    <t>TTGP = "Tom Total Goal Points"</t>
  </si>
  <si>
    <t>TTGP</t>
  </si>
  <si>
    <t>TTAP</t>
  </si>
  <si>
    <t>TTYCP</t>
  </si>
  <si>
    <t>TTRCP</t>
  </si>
  <si>
    <t>TTSMP</t>
  </si>
  <si>
    <t>VTAP = "Vas Total Assist Points</t>
  </si>
  <si>
    <t>TTAP = "Tom Total Assist Points</t>
  </si>
  <si>
    <t>VTYCP = "Vas Total Yellow Card Points"</t>
  </si>
  <si>
    <t>TTYCP = "Tom Total Yellow Card Points"</t>
  </si>
  <si>
    <t>VTRCP = "Vas Total Red Card Points"</t>
  </si>
  <si>
    <t>TTRCP = "Tom Total Red Card Points"</t>
  </si>
  <si>
    <t>VTSMP = "Vas Total Star Man Points"</t>
  </si>
  <si>
    <t>TTSMP = "Tom Total Star Man Points"</t>
  </si>
  <si>
    <t>Vas Star Man Pts</t>
  </si>
  <si>
    <t>Tom Star Man Pts</t>
  </si>
  <si>
    <t>GP</t>
  </si>
  <si>
    <t>AP</t>
  </si>
  <si>
    <t>YCP</t>
  </si>
  <si>
    <t>RCP</t>
  </si>
  <si>
    <t>GP = "Goal Points"</t>
  </si>
  <si>
    <t>AP = "Assist Points"</t>
  </si>
  <si>
    <t>YCP = "Yellow Card Points"</t>
  </si>
  <si>
    <t>RCP = "Red Card Points"</t>
  </si>
  <si>
    <t>VAS CORRECT SCORES</t>
  </si>
  <si>
    <t>TOM CORRECT SCORES</t>
  </si>
  <si>
    <t>ABBY CORRECT SCORES</t>
  </si>
  <si>
    <t>-</t>
  </si>
  <si>
    <t xml:space="preserve">Wolverhampton </t>
  </si>
  <si>
    <t>Vas Ultimate Champion Pts</t>
  </si>
  <si>
    <t>Vas Ultimate Champion Total Pts</t>
  </si>
  <si>
    <t>Vas Prediction League Pts</t>
  </si>
  <si>
    <t>Vas Prediction League Total Pts</t>
  </si>
  <si>
    <t>Vas Star Man Total Pts</t>
  </si>
  <si>
    <t>Vas Correct Scores</t>
  </si>
  <si>
    <t>Vas Total Correct Scores</t>
  </si>
  <si>
    <t>Vas Correct Results</t>
  </si>
  <si>
    <t>Vas Total Correct Results</t>
  </si>
  <si>
    <t>Vas Star Man Goals</t>
  </si>
  <si>
    <t>Vas Total Star Man Goals</t>
  </si>
  <si>
    <t>Vas Star Man Assists</t>
  </si>
  <si>
    <t>Vas Total Star Man Assists</t>
  </si>
  <si>
    <t>Vas Star Man Yellows</t>
  </si>
  <si>
    <t>Vas Total Star Man Yellows</t>
  </si>
  <si>
    <t>Vas Star Man Reds</t>
  </si>
  <si>
    <t>Vas Total Star Man Reds</t>
  </si>
  <si>
    <t>Tom Ultimate Champion Pts</t>
  </si>
  <si>
    <t>Tom Ultimate Champion Total Pts</t>
  </si>
  <si>
    <t>Tom Prediction League Pts</t>
  </si>
  <si>
    <t>Tom Prediction League Total Pts</t>
  </si>
  <si>
    <t>Tom Star Man Total Pts</t>
  </si>
  <si>
    <t>Tom Correct Scores</t>
  </si>
  <si>
    <t>Tom Total Correct Scores</t>
  </si>
  <si>
    <t>Tom Correct Results</t>
  </si>
  <si>
    <t>Tom Total Correct Results</t>
  </si>
  <si>
    <t>Tom Star Man Goals</t>
  </si>
  <si>
    <t>Tom Total Star Man Goals</t>
  </si>
  <si>
    <t>Tom Star Man Assists</t>
  </si>
  <si>
    <t>Tom Total Star Man Assists</t>
  </si>
  <si>
    <t>Tom Star Man Yellows</t>
  </si>
  <si>
    <t>Tom Total Star Man Yellows</t>
  </si>
  <si>
    <t>Tom Star Man Reds</t>
  </si>
  <si>
    <t>Tom Total Star Man Reds</t>
  </si>
  <si>
    <t>Nico O'Reilly</t>
  </si>
  <si>
    <t>Rodri</t>
  </si>
  <si>
    <t>Curtis Jones</t>
  </si>
  <si>
    <t>Mathys Tel</t>
  </si>
  <si>
    <t>Michael Kayode</t>
  </si>
  <si>
    <t>Dango Ouattara</t>
  </si>
  <si>
    <t>Jack Hinshelwood</t>
  </si>
  <si>
    <t>Andrey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</si>
</sst>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b/>
      <sz val="48"/>
      <color theme="1"/>
      <name val="Calibri"/>
      <family val="2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28"/>
      <color theme="1"/>
      <name val="Calibri"/>
      <family val="2"/>
    </font>
    <font>
      <b/>
      <sz val="2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color theme="1"/>
      <name val="Calibri"/>
    </font>
  </fonts>
  <fills count="2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2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indexed="64"/>
      </left>
      <right style="thin">
        <color rgb="FF505050"/>
      </right>
      <top style="medium">
        <color indexed="64"/>
      </top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505050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5">
    <xf numFmtId="0" fontId="0" fillId="0" borderId="0" xfId="0"/>
    <xf numFmtId="0" fontId="2" fillId="0" borderId="0" xfId="0" applyFont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3" borderId="13" xfId="0" applyFont="1" applyFill="1" applyBorder="1" applyAlignment="1" applyProtection="1">
      <alignment horizontal="center"/>
      <protection locked="0" hidden="1"/>
    </xf>
    <xf numFmtId="0" fontId="2" fillId="2" borderId="13" xfId="0" applyFont="1" applyFill="1" applyBorder="1" applyAlignment="1" applyProtection="1">
      <alignment horizontal="center"/>
      <protection locked="0" hidden="1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3" fillId="2" borderId="14" xfId="0" applyFont="1" applyFill="1" applyBorder="1" applyAlignment="1" applyProtection="1">
      <alignment horizontal="center"/>
      <protection hidden="1"/>
    </xf>
    <xf numFmtId="0" fontId="4" fillId="2" borderId="15" xfId="0" applyFont="1" applyFill="1" applyBorder="1" applyAlignment="1" applyProtection="1">
      <alignment horizontal="center" vertical="center"/>
      <protection hidden="1"/>
    </xf>
    <xf numFmtId="0" fontId="2" fillId="2" borderId="16" xfId="0" applyFont="1" applyFill="1" applyBorder="1" applyAlignment="1" applyProtection="1">
      <alignment horizontal="center"/>
      <protection hidden="1"/>
    </xf>
    <xf numFmtId="0" fontId="3" fillId="2" borderId="17" xfId="0" applyFont="1" applyFill="1" applyBorder="1" applyAlignment="1" applyProtection="1">
      <alignment horizontal="center"/>
      <protection hidden="1"/>
    </xf>
    <xf numFmtId="0" fontId="2" fillId="2" borderId="18" xfId="0" applyFont="1" applyFill="1" applyBorder="1" applyAlignment="1" applyProtection="1">
      <alignment horizontal="center"/>
      <protection hidden="1"/>
    </xf>
    <xf numFmtId="0" fontId="3" fillId="2" borderId="19" xfId="0" applyFont="1" applyFill="1" applyBorder="1" applyAlignment="1" applyProtection="1">
      <alignment horizontal="center"/>
      <protection hidden="1"/>
    </xf>
    <xf numFmtId="0" fontId="4" fillId="2" borderId="20" xfId="0" applyFont="1" applyFill="1" applyBorder="1" applyAlignment="1" applyProtection="1">
      <alignment horizontal="center" vertical="center"/>
      <protection hidden="1"/>
    </xf>
    <xf numFmtId="0" fontId="2" fillId="2" borderId="21" xfId="0" applyFont="1" applyFill="1" applyBorder="1" applyAlignment="1" applyProtection="1">
      <alignment horizontal="center"/>
      <protection locked="0" hidden="1"/>
    </xf>
    <xf numFmtId="0" fontId="4" fillId="2" borderId="19" xfId="0" applyFont="1" applyFill="1" applyBorder="1" applyAlignment="1" applyProtection="1">
      <alignment horizontal="center" vertical="center"/>
      <protection hidden="1"/>
    </xf>
    <xf numFmtId="0" fontId="3" fillId="2" borderId="22" xfId="0" applyFont="1" applyFill="1" applyBorder="1" applyAlignment="1" applyProtection="1">
      <alignment horizontal="center"/>
      <protection hidden="1"/>
    </xf>
    <xf numFmtId="0" fontId="4" fillId="3" borderId="15" xfId="0" applyFont="1" applyFill="1" applyBorder="1" applyAlignment="1" applyProtection="1">
      <alignment horizontal="center" vertical="center"/>
      <protection hidden="1"/>
    </xf>
    <xf numFmtId="0" fontId="3" fillId="3" borderId="14" xfId="0" applyFont="1" applyFill="1" applyBorder="1" applyAlignment="1" applyProtection="1">
      <alignment horizontal="center"/>
      <protection hidden="1"/>
    </xf>
    <xf numFmtId="0" fontId="4" fillId="3" borderId="14" xfId="0" applyFont="1" applyFill="1" applyBorder="1" applyAlignment="1" applyProtection="1">
      <alignment horizontal="center" vertical="center"/>
      <protection hidden="1"/>
    </xf>
    <xf numFmtId="0" fontId="2" fillId="3" borderId="16" xfId="0" applyFont="1" applyFill="1" applyBorder="1" applyAlignment="1" applyProtection="1">
      <alignment horizontal="center"/>
      <protection hidden="1"/>
    </xf>
    <xf numFmtId="0" fontId="3" fillId="3" borderId="17" xfId="0" applyFont="1" applyFill="1" applyBorder="1" applyAlignment="1" applyProtection="1">
      <alignment horizontal="center"/>
      <protection hidden="1"/>
    </xf>
    <xf numFmtId="0" fontId="2" fillId="3" borderId="24" xfId="0" applyFont="1" applyFill="1" applyBorder="1" applyAlignment="1" applyProtection="1">
      <alignment horizontal="center"/>
      <protection hidden="1"/>
    </xf>
    <xf numFmtId="0" fontId="3" fillId="3" borderId="25" xfId="0" applyFont="1" applyFill="1" applyBorder="1" applyAlignment="1" applyProtection="1">
      <alignment horizontal="center"/>
      <protection hidden="1"/>
    </xf>
    <xf numFmtId="0" fontId="4" fillId="3" borderId="26" xfId="0" applyFont="1" applyFill="1" applyBorder="1" applyAlignment="1" applyProtection="1">
      <alignment horizontal="center" vertical="center"/>
      <protection hidden="1"/>
    </xf>
    <xf numFmtId="0" fontId="2" fillId="3" borderId="23" xfId="0" applyFont="1" applyFill="1" applyBorder="1" applyAlignment="1" applyProtection="1">
      <alignment horizontal="center"/>
      <protection locked="0" hidden="1"/>
    </xf>
    <xf numFmtId="0" fontId="4" fillId="3" borderId="25" xfId="0" applyFont="1" applyFill="1" applyBorder="1" applyAlignment="1" applyProtection="1">
      <alignment horizontal="center" vertical="center"/>
      <protection hidden="1"/>
    </xf>
    <xf numFmtId="0" fontId="3" fillId="3" borderId="27" xfId="0" applyFont="1" applyFill="1" applyBorder="1" applyAlignment="1" applyProtection="1">
      <alignment horizontal="center"/>
      <protection hidden="1"/>
    </xf>
    <xf numFmtId="0" fontId="2" fillId="8" borderId="24" xfId="0" applyFont="1" applyFill="1" applyBorder="1" applyAlignment="1" applyProtection="1">
      <alignment horizontal="center"/>
      <protection hidden="1"/>
    </xf>
    <xf numFmtId="0" fontId="3" fillId="8" borderId="25" xfId="0" applyFont="1" applyFill="1" applyBorder="1" applyAlignment="1" applyProtection="1">
      <alignment horizontal="center"/>
      <protection hidden="1"/>
    </xf>
    <xf numFmtId="0" fontId="4" fillId="8" borderId="26" xfId="0" applyFont="1" applyFill="1" applyBorder="1" applyAlignment="1" applyProtection="1">
      <alignment horizontal="center" vertical="center"/>
      <protection hidden="1"/>
    </xf>
    <xf numFmtId="0" fontId="2" fillId="8" borderId="23" xfId="0" applyFont="1" applyFill="1" applyBorder="1" applyAlignment="1" applyProtection="1">
      <alignment horizontal="center"/>
      <protection locked="0" hidden="1"/>
    </xf>
    <xf numFmtId="0" fontId="4" fillId="8" borderId="25" xfId="0" applyFont="1" applyFill="1" applyBorder="1" applyAlignment="1" applyProtection="1">
      <alignment horizontal="center" vertical="center"/>
      <protection hidden="1"/>
    </xf>
    <xf numFmtId="0" fontId="3" fillId="8" borderId="27" xfId="0" applyFont="1" applyFill="1" applyBorder="1" applyAlignment="1" applyProtection="1">
      <alignment horizontal="center"/>
      <protection hidden="1"/>
    </xf>
    <xf numFmtId="0" fontId="2" fillId="8" borderId="16" xfId="0" applyFont="1" applyFill="1" applyBorder="1" applyAlignment="1" applyProtection="1">
      <alignment horizontal="center"/>
      <protection hidden="1"/>
    </xf>
    <xf numFmtId="0" fontId="3" fillId="8" borderId="14" xfId="0" applyFont="1" applyFill="1" applyBorder="1" applyAlignment="1" applyProtection="1">
      <alignment horizontal="center"/>
      <protection hidden="1"/>
    </xf>
    <xf numFmtId="0" fontId="4" fillId="8" borderId="15" xfId="0" applyFont="1" applyFill="1" applyBorder="1" applyAlignment="1" applyProtection="1">
      <alignment horizontal="center" vertical="center"/>
      <protection hidden="1"/>
    </xf>
    <xf numFmtId="0" fontId="2" fillId="8" borderId="13" xfId="0" applyFont="1" applyFill="1" applyBorder="1" applyAlignment="1" applyProtection="1">
      <alignment horizontal="center"/>
      <protection locked="0" hidden="1"/>
    </xf>
    <xf numFmtId="0" fontId="4" fillId="8" borderId="14" xfId="0" applyFont="1" applyFill="1" applyBorder="1" applyAlignment="1" applyProtection="1">
      <alignment horizontal="center" vertical="center"/>
      <protection hidden="1"/>
    </xf>
    <xf numFmtId="0" fontId="3" fillId="8" borderId="17" xfId="0" applyFont="1" applyFill="1" applyBorder="1" applyAlignment="1" applyProtection="1">
      <alignment horizontal="center"/>
      <protection hidden="1"/>
    </xf>
    <xf numFmtId="0" fontId="2" fillId="9" borderId="24" xfId="0" applyFont="1" applyFill="1" applyBorder="1" applyAlignment="1" applyProtection="1">
      <alignment horizontal="center"/>
      <protection hidden="1"/>
    </xf>
    <xf numFmtId="0" fontId="3" fillId="9" borderId="25" xfId="0" applyFont="1" applyFill="1" applyBorder="1" applyAlignment="1" applyProtection="1">
      <alignment horizontal="center"/>
      <protection hidden="1"/>
    </xf>
    <xf numFmtId="0" fontId="4" fillId="9" borderId="26" xfId="0" applyFont="1" applyFill="1" applyBorder="1" applyAlignment="1" applyProtection="1">
      <alignment horizontal="center" vertical="center"/>
      <protection hidden="1"/>
    </xf>
    <xf numFmtId="0" fontId="2" fillId="9" borderId="23" xfId="0" applyFont="1" applyFill="1" applyBorder="1" applyAlignment="1" applyProtection="1">
      <alignment horizontal="center"/>
      <protection locked="0" hidden="1"/>
    </xf>
    <xf numFmtId="0" fontId="4" fillId="9" borderId="25" xfId="0" applyFont="1" applyFill="1" applyBorder="1" applyAlignment="1" applyProtection="1">
      <alignment horizontal="center" vertical="center"/>
      <protection hidden="1"/>
    </xf>
    <xf numFmtId="0" fontId="3" fillId="9" borderId="27" xfId="0" applyFont="1" applyFill="1" applyBorder="1" applyAlignment="1" applyProtection="1">
      <alignment horizontal="center"/>
      <protection hidden="1"/>
    </xf>
    <xf numFmtId="0" fontId="2" fillId="9" borderId="16" xfId="0" applyFont="1" applyFill="1" applyBorder="1" applyAlignment="1" applyProtection="1">
      <alignment horizontal="center"/>
      <protection hidden="1"/>
    </xf>
    <xf numFmtId="0" fontId="3" fillId="9" borderId="14" xfId="0" applyFont="1" applyFill="1" applyBorder="1" applyAlignment="1" applyProtection="1">
      <alignment horizontal="center"/>
      <protection hidden="1"/>
    </xf>
    <xf numFmtId="0" fontId="4" fillId="9" borderId="15" xfId="0" applyFont="1" applyFill="1" applyBorder="1" applyAlignment="1" applyProtection="1">
      <alignment horizontal="center" vertical="center"/>
      <protection hidden="1"/>
    </xf>
    <xf numFmtId="0" fontId="2" fillId="9" borderId="13" xfId="0" applyFont="1" applyFill="1" applyBorder="1" applyAlignment="1" applyProtection="1">
      <alignment horizontal="center"/>
      <protection locked="0" hidden="1"/>
    </xf>
    <xf numFmtId="0" fontId="4" fillId="9" borderId="14" xfId="0" applyFont="1" applyFill="1" applyBorder="1" applyAlignment="1" applyProtection="1">
      <alignment horizontal="center" vertical="center"/>
      <protection hidden="1"/>
    </xf>
    <xf numFmtId="0" fontId="3" fillId="9" borderId="17" xfId="0" applyFont="1" applyFill="1" applyBorder="1" applyAlignment="1" applyProtection="1">
      <alignment horizontal="center"/>
      <protection hidden="1"/>
    </xf>
    <xf numFmtId="0" fontId="2" fillId="10" borderId="16" xfId="0" applyFont="1" applyFill="1" applyBorder="1" applyAlignment="1" applyProtection="1">
      <alignment horizontal="center"/>
      <protection hidden="1"/>
    </xf>
    <xf numFmtId="0" fontId="3" fillId="10" borderId="14" xfId="0" applyFont="1" applyFill="1" applyBorder="1" applyAlignment="1" applyProtection="1">
      <alignment horizontal="center"/>
      <protection hidden="1"/>
    </xf>
    <xf numFmtId="0" fontId="4" fillId="10" borderId="15" xfId="0" applyFont="1" applyFill="1" applyBorder="1" applyAlignment="1" applyProtection="1">
      <alignment horizontal="center" vertical="center"/>
      <protection hidden="1"/>
    </xf>
    <xf numFmtId="0" fontId="2" fillId="10" borderId="13" xfId="0" applyFont="1" applyFill="1" applyBorder="1" applyAlignment="1" applyProtection="1">
      <alignment horizontal="center"/>
      <protection locked="0" hidden="1"/>
    </xf>
    <xf numFmtId="0" fontId="4" fillId="10" borderId="14" xfId="0" applyFont="1" applyFill="1" applyBorder="1" applyAlignment="1" applyProtection="1">
      <alignment horizontal="center" vertical="center"/>
      <protection hidden="1"/>
    </xf>
    <xf numFmtId="0" fontId="3" fillId="10" borderId="17" xfId="0" applyFont="1" applyFill="1" applyBorder="1" applyAlignment="1" applyProtection="1">
      <alignment horizontal="center"/>
      <protection hidden="1"/>
    </xf>
    <xf numFmtId="0" fontId="2" fillId="10" borderId="18" xfId="0" applyFont="1" applyFill="1" applyBorder="1" applyAlignment="1" applyProtection="1">
      <alignment horizontal="center"/>
      <protection hidden="1"/>
    </xf>
    <xf numFmtId="0" fontId="3" fillId="10" borderId="19" xfId="0" applyFont="1" applyFill="1" applyBorder="1" applyAlignment="1" applyProtection="1">
      <alignment horizontal="center"/>
      <protection hidden="1"/>
    </xf>
    <xf numFmtId="0" fontId="4" fillId="10" borderId="20" xfId="0" applyFont="1" applyFill="1" applyBorder="1" applyAlignment="1" applyProtection="1">
      <alignment horizontal="center" vertical="center"/>
      <protection hidden="1"/>
    </xf>
    <xf numFmtId="0" fontId="2" fillId="10" borderId="21" xfId="0" applyFont="1" applyFill="1" applyBorder="1" applyAlignment="1" applyProtection="1">
      <alignment horizontal="center"/>
      <protection locked="0" hidden="1"/>
    </xf>
    <xf numFmtId="0" fontId="4" fillId="10" borderId="19" xfId="0" applyFont="1" applyFill="1" applyBorder="1" applyAlignment="1" applyProtection="1">
      <alignment horizontal="center" vertical="center"/>
      <protection hidden="1"/>
    </xf>
    <xf numFmtId="0" fontId="3" fillId="10" borderId="22" xfId="0" applyFont="1" applyFill="1" applyBorder="1" applyAlignment="1" applyProtection="1">
      <alignment horizontal="center"/>
      <protection hidden="1"/>
    </xf>
    <xf numFmtId="0" fontId="2" fillId="12" borderId="16" xfId="0" applyFont="1" applyFill="1" applyBorder="1" applyAlignment="1" applyProtection="1">
      <alignment horizontal="center"/>
      <protection hidden="1"/>
    </xf>
    <xf numFmtId="0" fontId="3" fillId="12" borderId="14" xfId="0" applyFont="1" applyFill="1" applyBorder="1" applyAlignment="1" applyProtection="1">
      <alignment horizontal="center"/>
      <protection hidden="1"/>
    </xf>
    <xf numFmtId="0" fontId="4" fillId="12" borderId="15" xfId="0" applyFont="1" applyFill="1" applyBorder="1" applyAlignment="1" applyProtection="1">
      <alignment horizontal="center" vertical="center"/>
      <protection hidden="1"/>
    </xf>
    <xf numFmtId="0" fontId="2" fillId="12" borderId="13" xfId="0" applyFont="1" applyFill="1" applyBorder="1" applyAlignment="1" applyProtection="1">
      <alignment horizontal="center"/>
      <protection locked="0" hidden="1"/>
    </xf>
    <xf numFmtId="0" fontId="4" fillId="12" borderId="14" xfId="0" applyFont="1" applyFill="1" applyBorder="1" applyAlignment="1" applyProtection="1">
      <alignment horizontal="center" vertical="center"/>
      <protection hidden="1"/>
    </xf>
    <xf numFmtId="0" fontId="3" fillId="12" borderId="17" xfId="0" applyFont="1" applyFill="1" applyBorder="1" applyAlignment="1" applyProtection="1">
      <alignment horizontal="center"/>
      <protection hidden="1"/>
    </xf>
    <xf numFmtId="0" fontId="2" fillId="12" borderId="18" xfId="0" applyFont="1" applyFill="1" applyBorder="1" applyAlignment="1" applyProtection="1">
      <alignment horizontal="center"/>
      <protection hidden="1"/>
    </xf>
    <xf numFmtId="0" fontId="3" fillId="12" borderId="19" xfId="0" applyFont="1" applyFill="1" applyBorder="1" applyAlignment="1" applyProtection="1">
      <alignment horizontal="center"/>
      <protection hidden="1"/>
    </xf>
    <xf numFmtId="0" fontId="4" fillId="12" borderId="20" xfId="0" applyFont="1" applyFill="1" applyBorder="1" applyAlignment="1" applyProtection="1">
      <alignment horizontal="center" vertical="center"/>
      <protection hidden="1"/>
    </xf>
    <xf numFmtId="0" fontId="2" fillId="12" borderId="21" xfId="0" applyFont="1" applyFill="1" applyBorder="1" applyAlignment="1" applyProtection="1">
      <alignment horizontal="center"/>
      <protection locked="0" hidden="1"/>
    </xf>
    <xf numFmtId="0" fontId="4" fillId="12" borderId="19" xfId="0" applyFont="1" applyFill="1" applyBorder="1" applyAlignment="1" applyProtection="1">
      <alignment horizontal="center" vertical="center"/>
      <protection hidden="1"/>
    </xf>
    <xf numFmtId="0" fontId="3" fillId="12" borderId="22" xfId="0" applyFont="1" applyFill="1" applyBorder="1" applyAlignment="1" applyProtection="1">
      <alignment horizontal="center"/>
      <protection hidden="1"/>
    </xf>
    <xf numFmtId="0" fontId="2" fillId="13" borderId="29" xfId="0" applyFont="1" applyFill="1" applyBorder="1" applyAlignment="1">
      <alignment horizontal="center"/>
    </xf>
    <xf numFmtId="0" fontId="7" fillId="13" borderId="29" xfId="0" applyFont="1" applyFill="1" applyBorder="1" applyAlignment="1">
      <alignment horizontal="center"/>
    </xf>
    <xf numFmtId="0" fontId="2" fillId="13" borderId="30" xfId="0" applyFont="1" applyFill="1" applyBorder="1" applyAlignment="1">
      <alignment horizontal="center"/>
    </xf>
    <xf numFmtId="0" fontId="7" fillId="13" borderId="30" xfId="0" applyFont="1" applyFill="1" applyBorder="1" applyAlignment="1">
      <alignment horizontal="center"/>
    </xf>
    <xf numFmtId="0" fontId="7" fillId="13" borderId="31" xfId="0" applyFont="1" applyFill="1" applyBorder="1" applyAlignment="1">
      <alignment horizontal="center"/>
    </xf>
    <xf numFmtId="0" fontId="7" fillId="13" borderId="33" xfId="0" applyFont="1" applyFill="1" applyBorder="1" applyAlignment="1">
      <alignment horizontal="center"/>
    </xf>
    <xf numFmtId="0" fontId="2" fillId="13" borderId="31" xfId="0" applyFont="1" applyFill="1" applyBorder="1" applyAlignment="1">
      <alignment horizontal="center"/>
    </xf>
    <xf numFmtId="0" fontId="2" fillId="13" borderId="32" xfId="0" applyFont="1" applyFill="1" applyBorder="1" applyAlignment="1">
      <alignment horizontal="center"/>
    </xf>
    <xf numFmtId="0" fontId="2" fillId="14" borderId="2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7" xfId="0" applyFont="1" applyBorder="1" applyAlignment="1">
      <alignment horizontal="center"/>
    </xf>
    <xf numFmtId="0" fontId="2" fillId="13" borderId="33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2" borderId="37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1" fillId="12" borderId="21" xfId="0" applyFont="1" applyFill="1" applyBorder="1" applyAlignment="1">
      <alignment horizontal="center"/>
    </xf>
    <xf numFmtId="0" fontId="1" fillId="12" borderId="38" xfId="0" applyFont="1" applyFill="1" applyBorder="1" applyAlignment="1">
      <alignment horizontal="center"/>
    </xf>
    <xf numFmtId="0" fontId="1" fillId="15" borderId="13" xfId="0" applyFont="1" applyFill="1" applyBorder="1" applyAlignment="1">
      <alignment horizontal="center"/>
    </xf>
    <xf numFmtId="0" fontId="1" fillId="15" borderId="21" xfId="0" applyFont="1" applyFill="1" applyBorder="1" applyAlignment="1">
      <alignment horizontal="center"/>
    </xf>
    <xf numFmtId="0" fontId="1" fillId="16" borderId="13" xfId="0" applyFont="1" applyFill="1" applyBorder="1" applyAlignment="1">
      <alignment horizontal="center"/>
    </xf>
    <xf numFmtId="0" fontId="1" fillId="16" borderId="21" xfId="0" applyFont="1" applyFill="1" applyBorder="1" applyAlignment="1">
      <alignment horizontal="center"/>
    </xf>
    <xf numFmtId="0" fontId="1" fillId="17" borderId="13" xfId="0" applyFont="1" applyFill="1" applyBorder="1" applyAlignment="1">
      <alignment horizontal="center"/>
    </xf>
    <xf numFmtId="0" fontId="1" fillId="17" borderId="21" xfId="0" applyFont="1" applyFill="1" applyBorder="1" applyAlignment="1">
      <alignment horizontal="center"/>
    </xf>
    <xf numFmtId="0" fontId="1" fillId="18" borderId="13" xfId="0" applyFont="1" applyFill="1" applyBorder="1" applyAlignment="1">
      <alignment horizontal="center"/>
    </xf>
    <xf numFmtId="0" fontId="1" fillId="18" borderId="21" xfId="0" applyFont="1" applyFill="1" applyBorder="1" applyAlignment="1">
      <alignment horizontal="center"/>
    </xf>
    <xf numFmtId="0" fontId="1" fillId="19" borderId="13" xfId="0" applyFont="1" applyFill="1" applyBorder="1" applyAlignment="1">
      <alignment horizontal="center"/>
    </xf>
    <xf numFmtId="0" fontId="1" fillId="19" borderId="21" xfId="0" applyFont="1" applyFill="1" applyBorder="1" applyAlignment="1">
      <alignment horizontal="center"/>
    </xf>
    <xf numFmtId="0" fontId="8" fillId="11" borderId="16" xfId="0" applyFont="1" applyFill="1" applyBorder="1" applyAlignment="1">
      <alignment horizontal="center" vertical="center"/>
    </xf>
    <xf numFmtId="0" fontId="8" fillId="11" borderId="13" xfId="0" applyFont="1" applyFill="1" applyBorder="1" applyAlignment="1">
      <alignment horizontal="center" vertical="center"/>
    </xf>
    <xf numFmtId="0" fontId="8" fillId="11" borderId="3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/>
    </xf>
    <xf numFmtId="0" fontId="1" fillId="9" borderId="21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11" borderId="18" xfId="0" applyFont="1" applyFill="1" applyBorder="1" applyAlignment="1">
      <alignment horizontal="center"/>
    </xf>
    <xf numFmtId="0" fontId="10" fillId="11" borderId="37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 vertical="center"/>
    </xf>
    <xf numFmtId="0" fontId="1" fillId="12" borderId="34" xfId="0" applyFont="1" applyFill="1" applyBorder="1" applyAlignment="1">
      <alignment horizontal="center"/>
    </xf>
    <xf numFmtId="0" fontId="1" fillId="12" borderId="35" xfId="0" applyFont="1" applyFill="1" applyBorder="1" applyAlignment="1">
      <alignment horizontal="center"/>
    </xf>
    <xf numFmtId="0" fontId="1" fillId="12" borderId="36" xfId="0" applyFont="1" applyFill="1" applyBorder="1" applyAlignment="1">
      <alignment horizontal="center"/>
    </xf>
    <xf numFmtId="0" fontId="0" fillId="8" borderId="0" xfId="0" applyFill="1"/>
    <xf numFmtId="0" fontId="2" fillId="11" borderId="24" xfId="0" applyFont="1" applyFill="1" applyBorder="1" applyAlignment="1">
      <alignment horizontal="center"/>
    </xf>
    <xf numFmtId="0" fontId="1" fillId="11" borderId="23" xfId="0" applyFont="1" applyFill="1" applyBorder="1"/>
    <xf numFmtId="0" fontId="2" fillId="11" borderId="23" xfId="0" applyFont="1" applyFill="1" applyBorder="1" applyAlignment="1">
      <alignment horizontal="center"/>
    </xf>
    <xf numFmtId="0" fontId="2" fillId="11" borderId="40" xfId="0" applyFont="1" applyFill="1" applyBorder="1" applyAlignment="1">
      <alignment horizontal="center"/>
    </xf>
    <xf numFmtId="0" fontId="2" fillId="11" borderId="16" xfId="0" applyFont="1" applyFill="1" applyBorder="1" applyAlignment="1">
      <alignment horizontal="center"/>
    </xf>
    <xf numFmtId="0" fontId="1" fillId="11" borderId="13" xfId="0" applyFont="1" applyFill="1" applyBorder="1"/>
    <xf numFmtId="0" fontId="2" fillId="11" borderId="13" xfId="0" applyFont="1" applyFill="1" applyBorder="1" applyAlignment="1">
      <alignment horizontal="center"/>
    </xf>
    <xf numFmtId="0" fontId="2" fillId="11" borderId="37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center"/>
    </xf>
    <xf numFmtId="0" fontId="1" fillId="11" borderId="21" xfId="0" applyFont="1" applyFill="1" applyBorder="1"/>
    <xf numFmtId="0" fontId="2" fillId="11" borderId="21" xfId="0" applyFont="1" applyFill="1" applyBorder="1" applyAlignment="1">
      <alignment horizontal="center"/>
    </xf>
    <xf numFmtId="0" fontId="2" fillId="11" borderId="38" xfId="0" applyFont="1" applyFill="1" applyBorder="1" applyAlignment="1">
      <alignment horizontal="center"/>
    </xf>
    <xf numFmtId="0" fontId="2" fillId="11" borderId="19" xfId="0" applyFont="1" applyFill="1" applyBorder="1" applyAlignment="1">
      <alignment horizontal="center"/>
    </xf>
    <xf numFmtId="0" fontId="2" fillId="12" borderId="34" xfId="0" applyFont="1" applyFill="1" applyBorder="1" applyAlignment="1">
      <alignment horizontal="center"/>
    </xf>
    <xf numFmtId="0" fontId="2" fillId="12" borderId="35" xfId="0" applyFont="1" applyFill="1" applyBorder="1" applyAlignment="1">
      <alignment horizontal="center"/>
    </xf>
    <xf numFmtId="0" fontId="2" fillId="12" borderId="39" xfId="0" applyFont="1" applyFill="1" applyBorder="1" applyAlignment="1">
      <alignment horizontal="center"/>
    </xf>
    <xf numFmtId="0" fontId="2" fillId="12" borderId="41" xfId="0" applyFont="1" applyFill="1" applyBorder="1" applyAlignment="1">
      <alignment horizontal="center"/>
    </xf>
    <xf numFmtId="0" fontId="2" fillId="12" borderId="42" xfId="0" applyFont="1" applyFill="1" applyBorder="1" applyAlignment="1">
      <alignment horizontal="center"/>
    </xf>
    <xf numFmtId="0" fontId="2" fillId="12" borderId="43" xfId="0" applyFont="1" applyFill="1" applyBorder="1" applyAlignment="1">
      <alignment horizontal="center"/>
    </xf>
    <xf numFmtId="0" fontId="2" fillId="12" borderId="36" xfId="0" applyFont="1" applyFill="1" applyBorder="1" applyAlignment="1">
      <alignment horizontal="center"/>
    </xf>
    <xf numFmtId="0" fontId="2" fillId="8" borderId="0" xfId="0" applyFont="1" applyFill="1"/>
    <xf numFmtId="0" fontId="2" fillId="7" borderId="1" xfId="0" applyFont="1" applyFill="1" applyBorder="1" applyAlignment="1">
      <alignment horizontal="center"/>
    </xf>
    <xf numFmtId="0" fontId="2" fillId="21" borderId="24" xfId="0" applyFont="1" applyFill="1" applyBorder="1" applyAlignment="1" applyProtection="1">
      <alignment horizontal="center"/>
      <protection hidden="1"/>
    </xf>
    <xf numFmtId="0" fontId="3" fillId="21" borderId="25" xfId="0" applyFont="1" applyFill="1" applyBorder="1" applyAlignment="1" applyProtection="1">
      <alignment horizontal="center"/>
      <protection hidden="1"/>
    </xf>
    <xf numFmtId="0" fontId="4" fillId="21" borderId="26" xfId="0" applyFont="1" applyFill="1" applyBorder="1" applyAlignment="1" applyProtection="1">
      <alignment horizontal="center" vertical="center"/>
      <protection hidden="1"/>
    </xf>
    <xf numFmtId="0" fontId="2" fillId="21" borderId="23" xfId="0" applyFont="1" applyFill="1" applyBorder="1" applyAlignment="1" applyProtection="1">
      <alignment horizontal="center"/>
      <protection locked="0" hidden="1"/>
    </xf>
    <xf numFmtId="0" fontId="4" fillId="21" borderId="25" xfId="0" applyFont="1" applyFill="1" applyBorder="1" applyAlignment="1" applyProtection="1">
      <alignment horizontal="center" vertical="center"/>
      <protection hidden="1"/>
    </xf>
    <xf numFmtId="0" fontId="3" fillId="21" borderId="27" xfId="0" applyFont="1" applyFill="1" applyBorder="1" applyAlignment="1" applyProtection="1">
      <alignment horizontal="center"/>
      <protection hidden="1"/>
    </xf>
    <xf numFmtId="0" fontId="2" fillId="21" borderId="16" xfId="0" applyFont="1" applyFill="1" applyBorder="1" applyAlignment="1" applyProtection="1">
      <alignment horizontal="center"/>
      <protection hidden="1"/>
    </xf>
    <xf numFmtId="0" fontId="3" fillId="21" borderId="14" xfId="0" applyFont="1" applyFill="1" applyBorder="1" applyAlignment="1" applyProtection="1">
      <alignment horizontal="center"/>
      <protection hidden="1"/>
    </xf>
    <xf numFmtId="0" fontId="4" fillId="21" borderId="15" xfId="0" applyFont="1" applyFill="1" applyBorder="1" applyAlignment="1" applyProtection="1">
      <alignment horizontal="center" vertical="center"/>
      <protection hidden="1"/>
    </xf>
    <xf numFmtId="0" fontId="2" fillId="21" borderId="13" xfId="0" applyFont="1" applyFill="1" applyBorder="1" applyAlignment="1" applyProtection="1">
      <alignment horizontal="center"/>
      <protection locked="0" hidden="1"/>
    </xf>
    <xf numFmtId="0" fontId="4" fillId="21" borderId="14" xfId="0" applyFont="1" applyFill="1" applyBorder="1" applyAlignment="1" applyProtection="1">
      <alignment horizontal="center" vertical="center"/>
      <protection hidden="1"/>
    </xf>
    <xf numFmtId="0" fontId="3" fillId="21" borderId="17" xfId="0" applyFont="1" applyFill="1" applyBorder="1" applyAlignment="1" applyProtection="1">
      <alignment horizontal="center"/>
      <protection hidden="1"/>
    </xf>
    <xf numFmtId="0" fontId="2" fillId="22" borderId="16" xfId="0" applyFont="1" applyFill="1" applyBorder="1" applyAlignment="1" applyProtection="1">
      <alignment horizontal="center"/>
      <protection hidden="1"/>
    </xf>
    <xf numFmtId="0" fontId="3" fillId="22" borderId="14" xfId="0" applyFont="1" applyFill="1" applyBorder="1" applyAlignment="1" applyProtection="1">
      <alignment horizontal="center"/>
      <protection hidden="1"/>
    </xf>
    <xf numFmtId="0" fontId="4" fillId="22" borderId="15" xfId="0" applyFont="1" applyFill="1" applyBorder="1" applyAlignment="1" applyProtection="1">
      <alignment horizontal="center" vertical="center"/>
      <protection hidden="1"/>
    </xf>
    <xf numFmtId="0" fontId="2" fillId="22" borderId="13" xfId="0" applyFont="1" applyFill="1" applyBorder="1" applyAlignment="1" applyProtection="1">
      <alignment horizontal="center"/>
      <protection locked="0" hidden="1"/>
    </xf>
    <xf numFmtId="0" fontId="4" fillId="22" borderId="14" xfId="0" applyFont="1" applyFill="1" applyBorder="1" applyAlignment="1" applyProtection="1">
      <alignment horizontal="center" vertical="center"/>
      <protection hidden="1"/>
    </xf>
    <xf numFmtId="0" fontId="3" fillId="22" borderId="17" xfId="0" applyFont="1" applyFill="1" applyBorder="1" applyAlignment="1" applyProtection="1">
      <alignment horizontal="center"/>
      <protection hidden="1"/>
    </xf>
    <xf numFmtId="0" fontId="2" fillId="22" borderId="18" xfId="0" applyFont="1" applyFill="1" applyBorder="1" applyAlignment="1" applyProtection="1">
      <alignment horizontal="center"/>
      <protection hidden="1"/>
    </xf>
    <xf numFmtId="0" fontId="3" fillId="22" borderId="19" xfId="0" applyFont="1" applyFill="1" applyBorder="1" applyAlignment="1" applyProtection="1">
      <alignment horizontal="center"/>
      <protection hidden="1"/>
    </xf>
    <xf numFmtId="0" fontId="4" fillId="22" borderId="20" xfId="0" applyFont="1" applyFill="1" applyBorder="1" applyAlignment="1" applyProtection="1">
      <alignment horizontal="center" vertical="center"/>
      <protection hidden="1"/>
    </xf>
    <xf numFmtId="0" fontId="2" fillId="22" borderId="21" xfId="0" applyFont="1" applyFill="1" applyBorder="1" applyAlignment="1" applyProtection="1">
      <alignment horizontal="center"/>
      <protection locked="0" hidden="1"/>
    </xf>
    <xf numFmtId="0" fontId="4" fillId="22" borderId="19" xfId="0" applyFont="1" applyFill="1" applyBorder="1" applyAlignment="1" applyProtection="1">
      <alignment horizontal="center" vertical="center"/>
      <protection hidden="1"/>
    </xf>
    <xf numFmtId="0" fontId="3" fillId="22" borderId="22" xfId="0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left"/>
    </xf>
    <xf numFmtId="0" fontId="1" fillId="9" borderId="44" xfId="0" applyFont="1" applyFill="1" applyBorder="1" applyAlignment="1">
      <alignment horizontal="center" vertical="center"/>
    </xf>
    <xf numFmtId="0" fontId="1" fillId="9" borderId="46" xfId="0" applyFont="1" applyFill="1" applyBorder="1" applyAlignment="1">
      <alignment horizontal="center" vertical="center"/>
    </xf>
    <xf numFmtId="0" fontId="1" fillId="9" borderId="48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left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left" vertical="center"/>
    </xf>
    <xf numFmtId="0" fontId="1" fillId="3" borderId="48" xfId="0" applyFont="1" applyFill="1" applyBorder="1" applyAlignment="1">
      <alignment horizontal="center" vertical="center"/>
    </xf>
    <xf numFmtId="0" fontId="1" fillId="3" borderId="49" xfId="0" applyFont="1" applyFill="1" applyBorder="1" applyAlignment="1">
      <alignment horizontal="left" vertical="center"/>
    </xf>
    <xf numFmtId="0" fontId="13" fillId="9" borderId="37" xfId="0" applyFont="1" applyFill="1" applyBorder="1" applyAlignment="1">
      <alignment horizontal="center" vertical="center"/>
    </xf>
    <xf numFmtId="0" fontId="13" fillId="9" borderId="38" xfId="0" applyFont="1" applyFill="1" applyBorder="1" applyAlignment="1">
      <alignment horizontal="center" vertical="center"/>
    </xf>
    <xf numFmtId="0" fontId="0" fillId="8" borderId="0" xfId="0" applyFill="1" applyAlignment="1">
      <alignment horizontal="left"/>
    </xf>
    <xf numFmtId="0" fontId="13" fillId="3" borderId="37" xfId="0" applyFont="1" applyFill="1" applyBorder="1" applyAlignment="1">
      <alignment horizontal="center" vertical="center"/>
    </xf>
    <xf numFmtId="0" fontId="13" fillId="3" borderId="38" xfId="0" applyFont="1" applyFill="1" applyBorder="1" applyAlignment="1">
      <alignment horizontal="center" vertical="center"/>
    </xf>
    <xf numFmtId="0" fontId="13" fillId="9" borderId="40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left" vertical="center"/>
    </xf>
    <xf numFmtId="0" fontId="1" fillId="9" borderId="20" xfId="0" applyFont="1" applyFill="1" applyBorder="1" applyAlignment="1">
      <alignment horizontal="left" vertical="center"/>
    </xf>
    <xf numFmtId="0" fontId="1" fillId="9" borderId="26" xfId="0" applyFont="1" applyFill="1" applyBorder="1" applyAlignment="1">
      <alignment horizontal="left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left" vertical="center"/>
    </xf>
    <xf numFmtId="0" fontId="13" fillId="10" borderId="4" xfId="0" applyFont="1" applyFill="1" applyBorder="1" applyAlignment="1">
      <alignment horizontal="center" vertical="center"/>
    </xf>
    <xf numFmtId="0" fontId="13" fillId="3" borderId="4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left" vertical="center"/>
    </xf>
    <xf numFmtId="0" fontId="1" fillId="10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5" fillId="12" borderId="13" xfId="0" applyFont="1" applyFill="1" applyBorder="1" applyAlignment="1" applyProtection="1">
      <alignment horizontal="center"/>
      <protection locked="0" hidden="1"/>
    </xf>
    <xf numFmtId="0" fontId="0" fillId="0" borderId="0" xfId="0" applyAlignment="1">
      <alignment horizontal="center" vertical="center"/>
    </xf>
    <xf numFmtId="0" fontId="1" fillId="10" borderId="13" xfId="0" applyFont="1" applyFill="1" applyBorder="1" applyAlignment="1">
      <alignment horizontal="left" vertical="center"/>
    </xf>
    <xf numFmtId="0" fontId="0" fillId="9" borderId="13" xfId="0" applyFill="1" applyBorder="1" applyAlignment="1">
      <alignment horizontal="center" vertical="center"/>
    </xf>
    <xf numFmtId="0" fontId="0" fillId="23" borderId="34" xfId="0" applyFill="1" applyBorder="1" applyAlignment="1">
      <alignment horizontal="center" vertical="center"/>
    </xf>
    <xf numFmtId="0" fontId="1" fillId="18" borderId="35" xfId="0" applyFont="1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23" borderId="18" xfId="0" applyFill="1" applyBorder="1" applyAlignment="1">
      <alignment horizontal="center" vertical="center"/>
    </xf>
    <xf numFmtId="0" fontId="1" fillId="18" borderId="21" xfId="0" applyFont="1" applyFill="1" applyBorder="1" applyAlignment="1">
      <alignment horizontal="center" vertical="center"/>
    </xf>
    <xf numFmtId="0" fontId="1" fillId="24" borderId="35" xfId="0" applyFont="1" applyFill="1" applyBorder="1" applyAlignment="1">
      <alignment horizontal="center" vertical="center"/>
    </xf>
    <xf numFmtId="0" fontId="1" fillId="24" borderId="36" xfId="0" applyFont="1" applyFill="1" applyBorder="1" applyAlignment="1">
      <alignment horizontal="center" vertical="center"/>
    </xf>
    <xf numFmtId="0" fontId="1" fillId="24" borderId="21" xfId="0" applyFont="1" applyFill="1" applyBorder="1" applyAlignment="1">
      <alignment horizontal="center" vertical="center"/>
    </xf>
    <xf numFmtId="0" fontId="1" fillId="24" borderId="38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left" vertical="center"/>
    </xf>
    <xf numFmtId="0" fontId="0" fillId="3" borderId="13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1" borderId="10" xfId="0" applyFont="1" applyFill="1" applyBorder="1" applyAlignment="1">
      <alignment horizontal="center" vertical="center"/>
    </xf>
    <xf numFmtId="0" fontId="1" fillId="21" borderId="50" xfId="0" applyFont="1" applyFill="1" applyBorder="1" applyAlignment="1">
      <alignment horizontal="center" vertical="center"/>
    </xf>
    <xf numFmtId="0" fontId="1" fillId="21" borderId="51" xfId="0" applyFont="1" applyFill="1" applyBorder="1" applyAlignment="1">
      <alignment horizontal="center" vertical="center"/>
    </xf>
    <xf numFmtId="0" fontId="1" fillId="21" borderId="52" xfId="0" applyFont="1" applyFill="1" applyBorder="1" applyAlignment="1">
      <alignment horizontal="center" vertical="center"/>
    </xf>
    <xf numFmtId="0" fontId="1" fillId="21" borderId="53" xfId="0" applyFont="1" applyFill="1" applyBorder="1" applyAlignment="1">
      <alignment horizontal="center" vertical="center"/>
    </xf>
    <xf numFmtId="0" fontId="1" fillId="21" borderId="54" xfId="0" applyFont="1" applyFill="1" applyBorder="1" applyAlignment="1">
      <alignment horizontal="center" vertical="center"/>
    </xf>
    <xf numFmtId="0" fontId="1" fillId="21" borderId="7" xfId="0" applyFont="1" applyFill="1" applyBorder="1" applyAlignment="1">
      <alignment horizontal="center" vertical="center"/>
    </xf>
    <xf numFmtId="0" fontId="1" fillId="21" borderId="8" xfId="0" applyFont="1" applyFill="1" applyBorder="1" applyAlignment="1">
      <alignment horizontal="center" vertical="center"/>
    </xf>
    <xf numFmtId="0" fontId="1" fillId="15" borderId="54" xfId="0" applyFont="1" applyFill="1" applyBorder="1" applyAlignment="1">
      <alignment horizontal="center" vertical="center"/>
    </xf>
    <xf numFmtId="0" fontId="1" fillId="15" borderId="7" xfId="0" applyFont="1" applyFill="1" applyBorder="1" applyAlignment="1">
      <alignment horizontal="center" vertical="center"/>
    </xf>
    <xf numFmtId="0" fontId="1" fillId="15" borderId="8" xfId="0" applyFont="1" applyFill="1" applyBorder="1" applyAlignment="1">
      <alignment horizontal="center" vertical="center"/>
    </xf>
    <xf numFmtId="0" fontId="1" fillId="21" borderId="55" xfId="0" applyFont="1" applyFill="1" applyBorder="1" applyAlignment="1">
      <alignment horizontal="center" vertical="center"/>
    </xf>
    <xf numFmtId="0" fontId="1" fillId="21" borderId="56" xfId="0" applyFont="1" applyFill="1" applyBorder="1" applyAlignment="1">
      <alignment horizontal="center" vertical="center"/>
    </xf>
    <xf numFmtId="0" fontId="1" fillId="21" borderId="57" xfId="0" applyFont="1" applyFill="1" applyBorder="1" applyAlignment="1">
      <alignment horizontal="center" vertical="center"/>
    </xf>
    <xf numFmtId="0" fontId="1" fillId="15" borderId="51" xfId="0" applyFont="1" applyFill="1" applyBorder="1" applyAlignment="1">
      <alignment horizontal="center" vertical="center"/>
    </xf>
    <xf numFmtId="0" fontId="1" fillId="15" borderId="52" xfId="0" applyFont="1" applyFill="1" applyBorder="1" applyAlignment="1">
      <alignment horizontal="center" vertical="center"/>
    </xf>
    <xf numFmtId="0" fontId="1" fillId="15" borderId="53" xfId="0" applyFont="1" applyFill="1" applyBorder="1" applyAlignment="1">
      <alignment horizontal="center" vertical="center"/>
    </xf>
    <xf numFmtId="0" fontId="1" fillId="9" borderId="58" xfId="0" applyFont="1" applyFill="1" applyBorder="1" applyAlignment="1">
      <alignment horizontal="center" vertical="center"/>
    </xf>
    <xf numFmtId="0" fontId="1" fillId="9" borderId="55" xfId="0" applyFont="1" applyFill="1" applyBorder="1" applyAlignment="1">
      <alignment horizontal="center" vertical="center"/>
    </xf>
    <xf numFmtId="0" fontId="1" fillId="9" borderId="56" xfId="0" applyFont="1" applyFill="1" applyBorder="1" applyAlignment="1">
      <alignment horizontal="center" vertical="center"/>
    </xf>
    <xf numFmtId="0" fontId="1" fillId="9" borderId="57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51" xfId="0" applyFont="1" applyFill="1" applyBorder="1" applyAlignment="1">
      <alignment horizontal="center" vertical="center"/>
    </xf>
    <xf numFmtId="0" fontId="1" fillId="9" borderId="52" xfId="0" applyFont="1" applyFill="1" applyBorder="1" applyAlignment="1">
      <alignment horizontal="center" vertical="center"/>
    </xf>
    <xf numFmtId="0" fontId="1" fillId="9" borderId="53" xfId="0" applyFont="1" applyFill="1" applyBorder="1" applyAlignment="1">
      <alignment horizontal="center" vertical="center"/>
    </xf>
    <xf numFmtId="0" fontId="15" fillId="8" borderId="13" xfId="0" applyFont="1" applyFill="1" applyBorder="1" applyAlignment="1" applyProtection="1">
      <alignment horizontal="center"/>
      <protection locked="0" hidden="1"/>
    </xf>
    <xf numFmtId="0" fontId="1" fillId="15" borderId="5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/>
    </xf>
    <xf numFmtId="0" fontId="1" fillId="15" borderId="62" xfId="0" applyFont="1" applyFill="1" applyBorder="1" applyAlignment="1">
      <alignment horizontal="center" vertical="center"/>
    </xf>
    <xf numFmtId="0" fontId="1" fillId="15" borderId="63" xfId="0" applyFont="1" applyFill="1" applyBorder="1" applyAlignment="1">
      <alignment horizontal="center" vertical="center"/>
    </xf>
    <xf numFmtId="0" fontId="1" fillId="15" borderId="64" xfId="0" applyFont="1" applyFill="1" applyBorder="1" applyAlignment="1">
      <alignment horizontal="center" vertical="center"/>
    </xf>
    <xf numFmtId="0" fontId="1" fillId="15" borderId="55" xfId="0" applyFont="1" applyFill="1" applyBorder="1" applyAlignment="1">
      <alignment horizontal="center" vertical="center"/>
    </xf>
    <xf numFmtId="0" fontId="1" fillId="15" borderId="56" xfId="0" applyFont="1" applyFill="1" applyBorder="1" applyAlignment="1">
      <alignment horizontal="center" vertical="center"/>
    </xf>
    <xf numFmtId="0" fontId="1" fillId="15" borderId="57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12" fillId="17" borderId="59" xfId="0" applyFont="1" applyFill="1" applyBorder="1" applyAlignment="1">
      <alignment horizontal="center" vertical="center"/>
    </xf>
    <xf numFmtId="0" fontId="12" fillId="17" borderId="52" xfId="0" applyFont="1" applyFill="1" applyBorder="1" applyAlignment="1">
      <alignment horizontal="center" vertical="center"/>
    </xf>
    <xf numFmtId="0" fontId="12" fillId="17" borderId="53" xfId="0" applyFont="1" applyFill="1" applyBorder="1" applyAlignment="1">
      <alignment horizontal="center" vertical="center"/>
    </xf>
    <xf numFmtId="0" fontId="12" fillId="5" borderId="59" xfId="0" applyFont="1" applyFill="1" applyBorder="1" applyAlignment="1">
      <alignment horizontal="center" vertical="center"/>
    </xf>
    <xf numFmtId="0" fontId="12" fillId="5" borderId="52" xfId="0" applyFont="1" applyFill="1" applyBorder="1" applyAlignment="1">
      <alignment horizontal="center" vertical="center"/>
    </xf>
    <xf numFmtId="0" fontId="12" fillId="5" borderId="53" xfId="0" applyFont="1" applyFill="1" applyBorder="1" applyAlignment="1">
      <alignment horizontal="center" vertical="center"/>
    </xf>
    <xf numFmtId="0" fontId="12" fillId="5" borderId="60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61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37" xfId="0" applyFont="1" applyFill="1" applyBorder="1" applyAlignment="1">
      <alignment horizontal="center" vertical="center"/>
    </xf>
    <xf numFmtId="0" fontId="1" fillId="20" borderId="34" xfId="0" applyFont="1" applyFill="1" applyBorder="1" applyAlignment="1">
      <alignment horizontal="center"/>
    </xf>
    <xf numFmtId="0" fontId="1" fillId="20" borderId="35" xfId="0" applyFont="1" applyFill="1" applyBorder="1" applyAlignment="1">
      <alignment horizontal="center"/>
    </xf>
    <xf numFmtId="0" fontId="1" fillId="20" borderId="36" xfId="0" applyFont="1" applyFill="1" applyBorder="1" applyAlignment="1">
      <alignment horizontal="center"/>
    </xf>
    <xf numFmtId="0" fontId="1" fillId="9" borderId="34" xfId="0" applyFont="1" applyFill="1" applyBorder="1" applyAlignment="1">
      <alignment horizontal="center"/>
    </xf>
    <xf numFmtId="0" fontId="1" fillId="9" borderId="35" xfId="0" applyFont="1" applyFill="1" applyBorder="1" applyAlignment="1">
      <alignment horizontal="center"/>
    </xf>
    <xf numFmtId="0" fontId="1" fillId="9" borderId="36" xfId="0" applyFont="1" applyFill="1" applyBorder="1" applyAlignment="1">
      <alignment horizontal="center"/>
    </xf>
    <xf numFmtId="0" fontId="1" fillId="13" borderId="16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center"/>
    </xf>
    <xf numFmtId="0" fontId="1" fillId="13" borderId="37" xfId="0" applyFont="1" applyFill="1" applyBorder="1" applyAlignment="1">
      <alignment horizontal="center"/>
    </xf>
    <xf numFmtId="0" fontId="1" fillId="13" borderId="18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" fillId="13" borderId="38" xfId="0" applyFont="1" applyFill="1" applyBorder="1" applyAlignment="1">
      <alignment horizontal="center"/>
    </xf>
    <xf numFmtId="0" fontId="1" fillId="14" borderId="34" xfId="0" applyFont="1" applyFill="1" applyBorder="1" applyAlignment="1">
      <alignment horizontal="center"/>
    </xf>
    <xf numFmtId="0" fontId="1" fillId="14" borderId="35" xfId="0" applyFont="1" applyFill="1" applyBorder="1" applyAlignment="1">
      <alignment horizontal="center"/>
    </xf>
    <xf numFmtId="0" fontId="1" fillId="14" borderId="36" xfId="0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 vertical="center"/>
    </xf>
    <xf numFmtId="0" fontId="14" fillId="17" borderId="7" xfId="0" applyFont="1" applyFill="1" applyBorder="1" applyAlignment="1">
      <alignment horizontal="center" vertical="center"/>
    </xf>
    <xf numFmtId="0" fontId="14" fillId="17" borderId="8" xfId="0" applyFont="1" applyFill="1" applyBorder="1" applyAlignment="1">
      <alignment horizontal="center" vertical="center"/>
    </xf>
    <xf numFmtId="0" fontId="14" fillId="17" borderId="9" xfId="0" applyFont="1" applyFill="1" applyBorder="1" applyAlignment="1">
      <alignment horizontal="center" vertical="center"/>
    </xf>
    <xf numFmtId="0" fontId="14" fillId="17" borderId="0" xfId="0" applyFont="1" applyFill="1" applyAlignment="1">
      <alignment horizontal="center" vertical="center"/>
    </xf>
    <xf numFmtId="0" fontId="14" fillId="17" borderId="10" xfId="0" applyFont="1" applyFill="1" applyBorder="1" applyAlignment="1">
      <alignment horizontal="center" vertical="center"/>
    </xf>
    <xf numFmtId="0" fontId="14" fillId="19" borderId="6" xfId="0" applyFont="1" applyFill="1" applyBorder="1" applyAlignment="1">
      <alignment horizontal="center" vertical="center"/>
    </xf>
    <xf numFmtId="0" fontId="14" fillId="19" borderId="7" xfId="0" applyFont="1" applyFill="1" applyBorder="1" applyAlignment="1">
      <alignment horizontal="center" vertical="center"/>
    </xf>
    <xf numFmtId="0" fontId="14" fillId="19" borderId="8" xfId="0" applyFont="1" applyFill="1" applyBorder="1" applyAlignment="1">
      <alignment horizontal="center" vertical="center"/>
    </xf>
    <xf numFmtId="0" fontId="14" fillId="19" borderId="9" xfId="0" applyFont="1" applyFill="1" applyBorder="1" applyAlignment="1">
      <alignment horizontal="center" vertical="center"/>
    </xf>
    <xf numFmtId="0" fontId="14" fillId="19" borderId="0" xfId="0" applyFont="1" applyFill="1" applyAlignment="1">
      <alignment horizontal="center" vertical="center"/>
    </xf>
    <xf numFmtId="0" fontId="14" fillId="19" borderId="10" xfId="0" applyFont="1" applyFill="1" applyBorder="1" applyAlignment="1">
      <alignment horizontal="center" vertical="center"/>
    </xf>
    <xf numFmtId="0" fontId="14" fillId="14" borderId="6" xfId="0" applyFont="1" applyFill="1" applyBorder="1" applyAlignment="1">
      <alignment horizontal="center" vertical="center"/>
    </xf>
    <xf numFmtId="0" fontId="14" fillId="14" borderId="7" xfId="0" applyFont="1" applyFill="1" applyBorder="1" applyAlignment="1">
      <alignment horizontal="center" vertical="center"/>
    </xf>
    <xf numFmtId="0" fontId="14" fillId="14" borderId="8" xfId="0" applyFont="1" applyFill="1" applyBorder="1" applyAlignment="1">
      <alignment horizontal="center" vertical="center"/>
    </xf>
    <xf numFmtId="0" fontId="14" fillId="14" borderId="9" xfId="0" applyFont="1" applyFill="1" applyBorder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4" fillId="14" borderId="10" xfId="0" applyFont="1" applyFill="1" applyBorder="1" applyAlignment="1">
      <alignment horizontal="center" vertical="center"/>
    </xf>
    <xf numFmtId="0" fontId="14" fillId="14" borderId="11" xfId="0" applyFont="1" applyFill="1" applyBorder="1" applyAlignment="1">
      <alignment horizontal="center" vertical="center"/>
    </xf>
    <xf numFmtId="0" fontId="14" fillId="14" borderId="5" xfId="0" applyFont="1" applyFill="1" applyBorder="1" applyAlignment="1">
      <alignment horizontal="center" vertical="center"/>
    </xf>
    <xf numFmtId="0" fontId="14" fillId="14" borderId="12" xfId="0" applyFont="1" applyFill="1" applyBorder="1" applyAlignment="1">
      <alignment horizontal="center" vertical="center"/>
    </xf>
    <xf numFmtId="0" fontId="12" fillId="17" borderId="60" xfId="0" applyFont="1" applyFill="1" applyBorder="1" applyAlignment="1">
      <alignment horizontal="center" vertical="center"/>
    </xf>
    <xf numFmtId="0" fontId="12" fillId="17" borderId="0" xfId="0" applyFont="1" applyFill="1" applyBorder="1" applyAlignment="1">
      <alignment horizontal="center" vertical="center"/>
    </xf>
    <xf numFmtId="0" fontId="12" fillId="17" borderId="65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66" xfId="0" applyFont="1" applyFill="1" applyBorder="1" applyAlignment="1">
      <alignment horizontal="left" vertical="center"/>
    </xf>
    <xf numFmtId="0" fontId="12" fillId="9" borderId="4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12" fillId="3" borderId="4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00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3600" b="1">
                <a:solidFill>
                  <a:schemeClr val="tx2">
                    <a:lumMod val="75000"/>
                    <a:lumOff val="25000"/>
                  </a:schemeClr>
                </a:solidFill>
              </a:rPr>
              <a:t>League</a:t>
            </a:r>
            <a:r>
              <a:rPr lang="en-GB" sz="3600" b="1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 Section Points Time Graph</a:t>
            </a:r>
            <a:endParaRPr lang="en-GB" sz="3600" b="1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Predictions!$AC$406</c:f>
              <c:strCache>
                <c:ptCount val="1"/>
                <c:pt idx="0">
                  <c:v>Vas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Predictions!$AB$407:$AB$444</c:f>
              <c:strCache>
                <c:ptCount val="38"/>
                <c:pt idx="0">
                  <c:v>GW1</c:v>
                </c:pt>
                <c:pt idx="1">
                  <c:v>GW2</c:v>
                </c:pt>
                <c:pt idx="2">
                  <c:v>GW3</c:v>
                </c:pt>
                <c:pt idx="3">
                  <c:v>GW4</c:v>
                </c:pt>
                <c:pt idx="4">
                  <c:v>GW5</c:v>
                </c:pt>
                <c:pt idx="5">
                  <c:v>GW6</c:v>
                </c:pt>
                <c:pt idx="6">
                  <c:v>GW7</c:v>
                </c:pt>
                <c:pt idx="7">
                  <c:v>GW8</c:v>
                </c:pt>
                <c:pt idx="8">
                  <c:v>GW9</c:v>
                </c:pt>
                <c:pt idx="9">
                  <c:v>GW10</c:v>
                </c:pt>
                <c:pt idx="10">
                  <c:v>GW11</c:v>
                </c:pt>
                <c:pt idx="11">
                  <c:v>GW12</c:v>
                </c:pt>
                <c:pt idx="12">
                  <c:v>GW13</c:v>
                </c:pt>
                <c:pt idx="13">
                  <c:v>GW14</c:v>
                </c:pt>
                <c:pt idx="14">
                  <c:v>GW15</c:v>
                </c:pt>
                <c:pt idx="15">
                  <c:v>GW16</c:v>
                </c:pt>
                <c:pt idx="16">
                  <c:v>GW17</c:v>
                </c:pt>
                <c:pt idx="17">
                  <c:v>GW18</c:v>
                </c:pt>
                <c:pt idx="18">
                  <c:v>GW19</c:v>
                </c:pt>
                <c:pt idx="19">
                  <c:v>GW20</c:v>
                </c:pt>
                <c:pt idx="20">
                  <c:v>GW21</c:v>
                </c:pt>
                <c:pt idx="21">
                  <c:v>GW22</c:v>
                </c:pt>
                <c:pt idx="22">
                  <c:v>GW23</c:v>
                </c:pt>
                <c:pt idx="23">
                  <c:v>GW24</c:v>
                </c:pt>
                <c:pt idx="24">
                  <c:v>GW25</c:v>
                </c:pt>
                <c:pt idx="25">
                  <c:v>GW26</c:v>
                </c:pt>
                <c:pt idx="26">
                  <c:v>GW27</c:v>
                </c:pt>
                <c:pt idx="27">
                  <c:v>GW28</c:v>
                </c:pt>
                <c:pt idx="28">
                  <c:v>GW29</c:v>
                </c:pt>
                <c:pt idx="29">
                  <c:v>GW30</c:v>
                </c:pt>
                <c:pt idx="30">
                  <c:v>GW31</c:v>
                </c:pt>
                <c:pt idx="31">
                  <c:v>GW32</c:v>
                </c:pt>
                <c:pt idx="32">
                  <c:v>GW33</c:v>
                </c:pt>
                <c:pt idx="33">
                  <c:v>GW34</c:v>
                </c:pt>
                <c:pt idx="34">
                  <c:v>GW35</c:v>
                </c:pt>
                <c:pt idx="35">
                  <c:v>GW36</c:v>
                </c:pt>
                <c:pt idx="36">
                  <c:v>GW37</c:v>
                </c:pt>
                <c:pt idx="37">
                  <c:v>GW38</c:v>
                </c:pt>
              </c:strCache>
            </c:strRef>
          </c:cat>
          <c:val>
            <c:numRef>
              <c:f>Predictions!$AC$407:$AC$444</c:f>
              <c:numCache>
                <c:formatCode>General</c:formatCode>
                <c:ptCount val="38"/>
                <c:pt idx="0">
                  <c:v>11</c:v>
                </c:pt>
                <c:pt idx="1">
                  <c:v>15</c:v>
                </c:pt>
                <c:pt idx="2">
                  <c:v>19</c:v>
                </c:pt>
                <c:pt idx="3">
                  <c:v>25</c:v>
                </c:pt>
                <c:pt idx="4">
                  <c:v>31</c:v>
                </c:pt>
                <c:pt idx="5">
                  <c:v>37</c:v>
                </c:pt>
                <c:pt idx="6">
                  <c:v>44</c:v>
                </c:pt>
                <c:pt idx="7">
                  <c:v>51</c:v>
                </c:pt>
                <c:pt idx="8">
                  <c:v>58</c:v>
                </c:pt>
                <c:pt idx="9">
                  <c:v>63</c:v>
                </c:pt>
                <c:pt idx="10">
                  <c:v>67</c:v>
                </c:pt>
                <c:pt idx="11">
                  <c:v>74</c:v>
                </c:pt>
                <c:pt idx="12">
                  <c:v>81</c:v>
                </c:pt>
                <c:pt idx="13">
                  <c:v>91</c:v>
                </c:pt>
                <c:pt idx="14">
                  <c:v>95</c:v>
                </c:pt>
                <c:pt idx="15">
                  <c:v>107</c:v>
                </c:pt>
                <c:pt idx="16">
                  <c:v>120</c:v>
                </c:pt>
                <c:pt idx="17">
                  <c:v>129</c:v>
                </c:pt>
                <c:pt idx="18">
                  <c:v>131</c:v>
                </c:pt>
                <c:pt idx="19">
                  <c:v>137</c:v>
                </c:pt>
                <c:pt idx="20">
                  <c:v>141</c:v>
                </c:pt>
                <c:pt idx="21">
                  <c:v>147</c:v>
                </c:pt>
                <c:pt idx="22">
                  <c:v>155</c:v>
                </c:pt>
                <c:pt idx="23">
                  <c:v>163</c:v>
                </c:pt>
                <c:pt idx="24">
                  <c:v>173</c:v>
                </c:pt>
                <c:pt idx="25">
                  <c:v>177</c:v>
                </c:pt>
                <c:pt idx="26">
                  <c:v>185</c:v>
                </c:pt>
                <c:pt idx="27">
                  <c:v>201</c:v>
                </c:pt>
                <c:pt idx="28">
                  <c:v>204</c:v>
                </c:pt>
                <c:pt idx="29">
                  <c:v>207</c:v>
                </c:pt>
                <c:pt idx="30">
                  <c:v>211</c:v>
                </c:pt>
                <c:pt idx="31">
                  <c:v>218</c:v>
                </c:pt>
                <c:pt idx="32">
                  <c:v>224</c:v>
                </c:pt>
                <c:pt idx="33">
                  <c:v>228</c:v>
                </c:pt>
                <c:pt idx="34">
                  <c:v>231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1-400C-A9B5-15320C8AF835}"/>
            </c:ext>
          </c:extLst>
        </c:ser>
        <c:ser>
          <c:idx val="1"/>
          <c:order val="1"/>
          <c:tx>
            <c:strRef>
              <c:f>Predictions!$AD$406</c:f>
              <c:strCache>
                <c:ptCount val="1"/>
                <c:pt idx="0">
                  <c:v>Tom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Predictions!$AB$407:$AB$444</c:f>
              <c:strCache>
                <c:ptCount val="38"/>
                <c:pt idx="0">
                  <c:v>GW1</c:v>
                </c:pt>
                <c:pt idx="1">
                  <c:v>GW2</c:v>
                </c:pt>
                <c:pt idx="2">
                  <c:v>GW3</c:v>
                </c:pt>
                <c:pt idx="3">
                  <c:v>GW4</c:v>
                </c:pt>
                <c:pt idx="4">
                  <c:v>GW5</c:v>
                </c:pt>
                <c:pt idx="5">
                  <c:v>GW6</c:v>
                </c:pt>
                <c:pt idx="6">
                  <c:v>GW7</c:v>
                </c:pt>
                <c:pt idx="7">
                  <c:v>GW8</c:v>
                </c:pt>
                <c:pt idx="8">
                  <c:v>GW9</c:v>
                </c:pt>
                <c:pt idx="9">
                  <c:v>GW10</c:v>
                </c:pt>
                <c:pt idx="10">
                  <c:v>GW11</c:v>
                </c:pt>
                <c:pt idx="11">
                  <c:v>GW12</c:v>
                </c:pt>
                <c:pt idx="12">
                  <c:v>GW13</c:v>
                </c:pt>
                <c:pt idx="13">
                  <c:v>GW14</c:v>
                </c:pt>
                <c:pt idx="14">
                  <c:v>GW15</c:v>
                </c:pt>
                <c:pt idx="15">
                  <c:v>GW16</c:v>
                </c:pt>
                <c:pt idx="16">
                  <c:v>GW17</c:v>
                </c:pt>
                <c:pt idx="17">
                  <c:v>GW18</c:v>
                </c:pt>
                <c:pt idx="18">
                  <c:v>GW19</c:v>
                </c:pt>
                <c:pt idx="19">
                  <c:v>GW20</c:v>
                </c:pt>
                <c:pt idx="20">
                  <c:v>GW21</c:v>
                </c:pt>
                <c:pt idx="21">
                  <c:v>GW22</c:v>
                </c:pt>
                <c:pt idx="22">
                  <c:v>GW23</c:v>
                </c:pt>
                <c:pt idx="23">
                  <c:v>GW24</c:v>
                </c:pt>
                <c:pt idx="24">
                  <c:v>GW25</c:v>
                </c:pt>
                <c:pt idx="25">
                  <c:v>GW26</c:v>
                </c:pt>
                <c:pt idx="26">
                  <c:v>GW27</c:v>
                </c:pt>
                <c:pt idx="27">
                  <c:v>GW28</c:v>
                </c:pt>
                <c:pt idx="28">
                  <c:v>GW29</c:v>
                </c:pt>
                <c:pt idx="29">
                  <c:v>GW30</c:v>
                </c:pt>
                <c:pt idx="30">
                  <c:v>GW31</c:v>
                </c:pt>
                <c:pt idx="31">
                  <c:v>GW32</c:v>
                </c:pt>
                <c:pt idx="32">
                  <c:v>GW33</c:v>
                </c:pt>
                <c:pt idx="33">
                  <c:v>GW34</c:v>
                </c:pt>
                <c:pt idx="34">
                  <c:v>GW35</c:v>
                </c:pt>
                <c:pt idx="35">
                  <c:v>GW36</c:v>
                </c:pt>
                <c:pt idx="36">
                  <c:v>GW37</c:v>
                </c:pt>
                <c:pt idx="37">
                  <c:v>GW38</c:v>
                </c:pt>
              </c:strCache>
            </c:strRef>
          </c:cat>
          <c:val>
            <c:numRef>
              <c:f>Predictions!$AD$407:$AD$444</c:f>
              <c:numCache>
                <c:formatCode>General</c:formatCode>
                <c:ptCount val="38"/>
                <c:pt idx="0">
                  <c:v>9</c:v>
                </c:pt>
                <c:pt idx="1">
                  <c:v>14</c:v>
                </c:pt>
                <c:pt idx="2">
                  <c:v>20</c:v>
                </c:pt>
                <c:pt idx="3">
                  <c:v>29</c:v>
                </c:pt>
                <c:pt idx="4">
                  <c:v>36</c:v>
                </c:pt>
                <c:pt idx="5">
                  <c:v>40</c:v>
                </c:pt>
                <c:pt idx="6">
                  <c:v>47</c:v>
                </c:pt>
                <c:pt idx="7">
                  <c:v>63</c:v>
                </c:pt>
                <c:pt idx="8">
                  <c:v>72</c:v>
                </c:pt>
                <c:pt idx="9">
                  <c:v>79</c:v>
                </c:pt>
                <c:pt idx="10">
                  <c:v>88</c:v>
                </c:pt>
                <c:pt idx="11">
                  <c:v>93</c:v>
                </c:pt>
                <c:pt idx="12">
                  <c:v>106</c:v>
                </c:pt>
                <c:pt idx="13">
                  <c:v>111</c:v>
                </c:pt>
                <c:pt idx="14">
                  <c:v>121</c:v>
                </c:pt>
                <c:pt idx="15">
                  <c:v>126</c:v>
                </c:pt>
                <c:pt idx="16">
                  <c:v>131</c:v>
                </c:pt>
                <c:pt idx="17">
                  <c:v>139</c:v>
                </c:pt>
                <c:pt idx="18">
                  <c:v>143</c:v>
                </c:pt>
                <c:pt idx="19">
                  <c:v>149</c:v>
                </c:pt>
                <c:pt idx="20">
                  <c:v>150</c:v>
                </c:pt>
                <c:pt idx="21">
                  <c:v>151</c:v>
                </c:pt>
                <c:pt idx="22">
                  <c:v>154</c:v>
                </c:pt>
                <c:pt idx="23">
                  <c:v>166</c:v>
                </c:pt>
                <c:pt idx="24">
                  <c:v>169</c:v>
                </c:pt>
                <c:pt idx="25">
                  <c:v>173</c:v>
                </c:pt>
                <c:pt idx="26">
                  <c:v>180</c:v>
                </c:pt>
                <c:pt idx="27">
                  <c:v>187</c:v>
                </c:pt>
                <c:pt idx="28">
                  <c:v>189</c:v>
                </c:pt>
                <c:pt idx="29">
                  <c:v>193</c:v>
                </c:pt>
                <c:pt idx="30">
                  <c:v>196</c:v>
                </c:pt>
                <c:pt idx="31">
                  <c:v>205</c:v>
                </c:pt>
                <c:pt idx="32">
                  <c:v>212</c:v>
                </c:pt>
                <c:pt idx="33">
                  <c:v>217</c:v>
                </c:pt>
                <c:pt idx="34">
                  <c:v>221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81-400C-A9B5-15320C8AF835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0714112"/>
        <c:axId val="1160714592"/>
      </c:lineChart>
      <c:catAx>
        <c:axId val="116071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 b="1">
                    <a:solidFill>
                      <a:srgbClr val="C00000"/>
                    </a:solidFill>
                  </a:rPr>
                  <a:t>Gameweek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714592"/>
        <c:crosses val="autoZero"/>
        <c:auto val="1"/>
        <c:lblAlgn val="ctr"/>
        <c:lblOffset val="100"/>
        <c:noMultiLvlLbl val="0"/>
      </c:catAx>
      <c:valAx>
        <c:axId val="116071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3200" b="1">
                    <a:solidFill>
                      <a:srgbClr val="C00000"/>
                    </a:solidFill>
                  </a:rPr>
                  <a:t>League SectionPoints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7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867307863439213"/>
          <c:y val="0.88112092104105855"/>
          <c:w val="0.25111370590526233"/>
          <c:h val="8.7965890493294646E-2"/>
        </c:manualLayout>
      </c:layout>
      <c:overlay val="0"/>
      <c:spPr>
        <a:noFill/>
        <a:ln>
          <a:solidFill>
            <a:schemeClr val="tx1">
              <a:lumMod val="15000"/>
              <a:lumOff val="85000"/>
              <a:alpha val="98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5F0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605959</xdr:colOff>
      <xdr:row>0</xdr:row>
      <xdr:rowOff>186760</xdr:rowOff>
    </xdr:from>
    <xdr:to>
      <xdr:col>27</xdr:col>
      <xdr:colOff>0</xdr:colOff>
      <xdr:row>17</xdr:row>
      <xdr:rowOff>48720</xdr:rowOff>
    </xdr:to>
    <xdr:graphicFrame macro="">
      <xdr:nvGraphicFramePr>
        <xdr:cNvPr id="61" name="Chart 3">
          <a:extLst>
            <a:ext uri="{FF2B5EF4-FFF2-40B4-BE49-F238E27FC236}">
              <a16:creationId xmlns:a16="http://schemas.microsoft.com/office/drawing/2014/main" id="{77DEF79F-C6C5-45D6-BCDE-280E8F38B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4</v>
  </rv>
  <rv s="0">
    <v>10</v>
    <v>4</v>
  </rv>
  <rv s="0">
    <v>11</v>
    <v>4</v>
  </rv>
  <rv s="0">
    <v>12</v>
    <v>4</v>
  </rv>
  <rv s="0">
    <v>13</v>
    <v>4</v>
  </rv>
  <rv s="0">
    <v>14</v>
    <v>4</v>
  </rv>
  <rv s="0">
    <v>15</v>
    <v>5</v>
  </rv>
  <rv s="0">
    <v>16</v>
    <v>4</v>
  </rv>
  <rv s="0">
    <v>17</v>
    <v>4</v>
  </rv>
  <rv s="0">
    <v>18</v>
    <v>4</v>
  </rv>
  <rv s="0">
    <v>19</v>
    <v>4</v>
  </rv>
  <rv s="0">
    <v>20</v>
    <v>4</v>
  </rv>
  <rv s="0">
    <v>21</v>
    <v>4</v>
  </rv>
  <rv s="0">
    <v>22</v>
    <v>4</v>
  </rv>
  <rv s="0">
    <v>23</v>
    <v>4</v>
  </rv>
  <rv s="0">
    <v>24</v>
    <v>4</v>
  </rv>
  <rv s="0">
    <v>25</v>
    <v>5</v>
  </rv>
  <rv s="0">
    <v>26</v>
    <v>4</v>
  </rv>
  <rv s="0">
    <v>27</v>
    <v>4</v>
  </rv>
  <rv s="0">
    <v>28</v>
    <v>4</v>
  </rv>
  <rv s="0">
    <v>29</v>
    <v>5</v>
  </rv>
  <rv s="0">
    <v>30</v>
    <v>5</v>
  </rv>
  <rv s="0">
    <v>31</v>
    <v>5</v>
  </rv>
  <rv s="0">
    <v>32</v>
    <v>5</v>
  </rv>
  <rv s="0">
    <v>13</v>
    <v>5</v>
  </rv>
  <rv s="0">
    <v>14</v>
    <v>5</v>
  </rv>
  <rv s="0">
    <v>9</v>
    <v>5</v>
  </rv>
  <rv s="0">
    <v>28</v>
    <v>5</v>
  </rv>
  <rv s="0">
    <v>18</v>
    <v>5</v>
  </rv>
  <rv s="0">
    <v>24</v>
    <v>5</v>
  </rv>
  <rv s="0">
    <v>27</v>
    <v>5</v>
  </rv>
  <rv s="0">
    <v>12</v>
    <v>5</v>
  </rv>
  <rv s="0">
    <v>15</v>
    <v>4</v>
  </rv>
  <rv s="0">
    <v>11</v>
    <v>5</v>
  </rv>
  <rv s="0">
    <v>17</v>
    <v>5</v>
  </rv>
  <rv s="0">
    <v>21</v>
    <v>5</v>
  </rv>
  <rv s="0">
    <v>16</v>
    <v>5</v>
  </rv>
  <rv s="0">
    <v>23</v>
    <v>5</v>
  </rv>
  <rv s="0">
    <v>25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81C3-387D-482B-8975-3FE6B6DD1EB5}">
  <sheetPr>
    <tabColor rgb="FF7030A0"/>
  </sheetPr>
  <dimension ref="B1:L16"/>
  <sheetViews>
    <sheetView tabSelected="1" zoomScale="89" zoomScaleNormal="63" workbookViewId="0">
      <selection activeCell="L10" sqref="L10"/>
    </sheetView>
  </sheetViews>
  <sheetFormatPr defaultColWidth="8.88671875" defaultRowHeight="14.4" x14ac:dyDescent="0.3"/>
  <cols>
    <col min="1" max="1" width="8.88671875" style="163"/>
    <col min="2" max="2" width="6.6640625" style="163" customWidth="1"/>
    <col min="3" max="3" width="29.33203125" style="163" customWidth="1"/>
    <col min="4" max="4" width="10.109375" style="163" customWidth="1"/>
    <col min="5" max="5" width="8.88671875" style="163"/>
    <col min="6" max="6" width="6.6640625" style="163" customWidth="1"/>
    <col min="7" max="7" width="29.33203125" style="163" customWidth="1"/>
    <col min="8" max="8" width="10.109375" style="163" customWidth="1"/>
    <col min="9" max="9" width="8.88671875" style="163"/>
    <col min="10" max="10" width="6.6640625" style="163" customWidth="1"/>
    <col min="11" max="11" width="29.33203125" style="163" customWidth="1"/>
    <col min="12" max="16384" width="8.88671875" style="163"/>
  </cols>
  <sheetData>
    <row r="1" spans="2:12" ht="15" thickBot="1" x14ac:dyDescent="0.35"/>
    <row r="2" spans="2:12" x14ac:dyDescent="0.3">
      <c r="B2" s="299" t="s">
        <v>0</v>
      </c>
      <c r="C2" s="300"/>
      <c r="D2" s="301"/>
      <c r="E2" s="175"/>
      <c r="F2" s="302" t="s">
        <v>1</v>
      </c>
      <c r="G2" s="303"/>
      <c r="H2" s="304"/>
      <c r="I2" s="175"/>
      <c r="J2" s="175"/>
      <c r="K2" s="175"/>
      <c r="L2" s="175"/>
    </row>
    <row r="3" spans="2:12" ht="15" thickBot="1" x14ac:dyDescent="0.35">
      <c r="B3" s="356"/>
      <c r="C3" s="357"/>
      <c r="D3" s="358"/>
      <c r="E3" s="175"/>
      <c r="F3" s="305"/>
      <c r="G3" s="306"/>
      <c r="H3" s="307"/>
      <c r="I3" s="175"/>
      <c r="J3" s="175"/>
      <c r="K3" s="175"/>
      <c r="L3" s="175"/>
    </row>
    <row r="4" spans="2:12" ht="31.8" thickBot="1" x14ac:dyDescent="0.35">
      <c r="B4" s="359" t="e" vm="1">
        <v>#VALUE!</v>
      </c>
      <c r="C4" s="360" t="s">
        <v>2</v>
      </c>
      <c r="D4" s="361">
        <f>D6+D7</f>
        <v>231</v>
      </c>
      <c r="E4" s="175"/>
      <c r="F4" s="362" t="e" vm="1">
        <v>#VALUE!</v>
      </c>
      <c r="G4" s="363" t="s">
        <v>2</v>
      </c>
      <c r="H4" s="364">
        <f>H6+H7</f>
        <v>221</v>
      </c>
      <c r="I4" s="175"/>
      <c r="J4" s="175"/>
      <c r="K4" s="175"/>
      <c r="L4" s="175"/>
    </row>
    <row r="5" spans="2:12" ht="15" thickBot="1" x14ac:dyDescent="0.35">
      <c r="B5" s="189"/>
      <c r="C5" s="190"/>
      <c r="D5" s="191"/>
      <c r="E5" s="175"/>
      <c r="F5" s="193"/>
      <c r="G5" s="194"/>
      <c r="H5" s="192"/>
      <c r="I5" s="175"/>
      <c r="J5" s="175"/>
      <c r="K5" s="175"/>
      <c r="L5" s="175"/>
    </row>
    <row r="6" spans="2:12" ht="25.8" x14ac:dyDescent="0.3">
      <c r="B6" s="166" t="e" vm="2">
        <v>#VALUE!</v>
      </c>
      <c r="C6" s="181" t="s">
        <v>3</v>
      </c>
      <c r="D6" s="178">
        <f>Predictions!S402</f>
        <v>195</v>
      </c>
      <c r="E6" s="175"/>
      <c r="F6" s="171" t="e" vm="2">
        <v>#VALUE!</v>
      </c>
      <c r="G6" s="172" t="s">
        <v>3</v>
      </c>
      <c r="H6" s="185">
        <f>Predictions!T402</f>
        <v>198</v>
      </c>
      <c r="I6" s="175"/>
      <c r="J6" s="175"/>
      <c r="K6" s="175"/>
      <c r="L6" s="175"/>
    </row>
    <row r="7" spans="2:12" ht="26.4" thickBot="1" x14ac:dyDescent="0.35">
      <c r="B7" s="165" t="e" vm="3">
        <v>#VALUE!</v>
      </c>
      <c r="C7" s="179" t="s">
        <v>4</v>
      </c>
      <c r="D7" s="173">
        <f>'Star Man'!V52</f>
        <v>36</v>
      </c>
      <c r="E7" s="175"/>
      <c r="F7" s="167" t="e" vm="3">
        <v>#VALUE!</v>
      </c>
      <c r="G7" s="168" t="s">
        <v>4</v>
      </c>
      <c r="H7" s="176">
        <f>'Star Man'!V55</f>
        <v>23</v>
      </c>
      <c r="I7" s="175"/>
      <c r="J7" s="175"/>
      <c r="K7" s="175"/>
      <c r="L7" s="175"/>
    </row>
    <row r="8" spans="2:12" ht="15" customHeight="1" thickBot="1" x14ac:dyDescent="0.35">
      <c r="B8" s="182"/>
      <c r="C8" s="183"/>
      <c r="D8" s="184"/>
      <c r="E8" s="175"/>
      <c r="F8" s="186"/>
      <c r="G8" s="187"/>
      <c r="H8" s="188"/>
      <c r="I8" s="175"/>
      <c r="J8" s="175"/>
      <c r="K8" s="175"/>
      <c r="L8" s="175"/>
    </row>
    <row r="9" spans="2:12" ht="26.4" customHeight="1" x14ac:dyDescent="0.3">
      <c r="B9" s="166" t="e" vm="4">
        <v>#VALUE!</v>
      </c>
      <c r="C9" s="181" t="s">
        <v>5</v>
      </c>
      <c r="D9" s="178">
        <f>Predictions!D399</f>
        <v>23</v>
      </c>
      <c r="E9" s="175"/>
      <c r="F9" s="171" t="e" vm="4">
        <v>#VALUE!</v>
      </c>
      <c r="G9" s="172" t="s">
        <v>5</v>
      </c>
      <c r="H9" s="185">
        <f>Predictions!E399</f>
        <v>24</v>
      </c>
      <c r="I9" s="175"/>
      <c r="J9" s="175"/>
      <c r="K9" s="175"/>
      <c r="L9" s="175"/>
    </row>
    <row r="10" spans="2:12" ht="26.4" customHeight="1" x14ac:dyDescent="0.3">
      <c r="B10" s="165" t="e" vm="5">
        <v>#VALUE!</v>
      </c>
      <c r="C10" s="179" t="s">
        <v>6</v>
      </c>
      <c r="D10" s="173">
        <f>Predictions!F399</f>
        <v>149</v>
      </c>
      <c r="E10" s="175"/>
      <c r="F10" s="167" t="e" vm="5">
        <v>#VALUE!</v>
      </c>
      <c r="G10" s="168" t="s">
        <v>6</v>
      </c>
      <c r="H10" s="176">
        <f>Predictions!G399</f>
        <v>150</v>
      </c>
      <c r="I10" s="175"/>
      <c r="J10" s="175"/>
      <c r="K10" s="175"/>
      <c r="L10" s="175"/>
    </row>
    <row r="11" spans="2:12" ht="25.8" x14ac:dyDescent="0.3">
      <c r="B11" s="165" t="e" vm="6">
        <v>#VALUE!</v>
      </c>
      <c r="C11" s="179" t="s">
        <v>7</v>
      </c>
      <c r="D11" s="173">
        <f>SUM('Star Man'!D5:D42)</f>
        <v>11</v>
      </c>
      <c r="E11" s="175"/>
      <c r="F11" s="167" t="e" vm="6">
        <v>#VALUE!</v>
      </c>
      <c r="G11" s="168" t="s">
        <v>7</v>
      </c>
      <c r="H11" s="176">
        <f>SUM('Star Man'!L5:L42)</f>
        <v>7</v>
      </c>
      <c r="I11" s="175"/>
      <c r="J11" s="175"/>
      <c r="K11" s="175"/>
      <c r="L11" s="175"/>
    </row>
    <row r="12" spans="2:12" ht="25.8" x14ac:dyDescent="0.3">
      <c r="B12" s="165" t="e" vm="7">
        <v>#VALUE!</v>
      </c>
      <c r="C12" s="179" t="s">
        <v>8</v>
      </c>
      <c r="D12" s="173">
        <f>SUM('Star Man'!E5:E42)</f>
        <v>6</v>
      </c>
      <c r="E12" s="175"/>
      <c r="F12" s="167" t="e" vm="7">
        <v>#VALUE!</v>
      </c>
      <c r="G12" s="168" t="s">
        <v>8</v>
      </c>
      <c r="H12" s="176">
        <f>SUM('Star Man'!M5:M42)</f>
        <v>4</v>
      </c>
      <c r="I12" s="175"/>
    </row>
    <row r="13" spans="2:12" ht="25.8" x14ac:dyDescent="0.3">
      <c r="B13" s="165" t="e" vm="8">
        <v>#VALUE!</v>
      </c>
      <c r="C13" s="179" t="s">
        <v>9</v>
      </c>
      <c r="D13" s="173">
        <f>SUM('Star Man'!F5:F42)</f>
        <v>2</v>
      </c>
      <c r="E13" s="175"/>
      <c r="F13" s="167" t="e" vm="8">
        <v>#VALUE!</v>
      </c>
      <c r="G13" s="168" t="s">
        <v>9</v>
      </c>
      <c r="H13" s="176">
        <f>SUM('Star Man'!N5:N42)</f>
        <v>2</v>
      </c>
      <c r="I13" s="175"/>
    </row>
    <row r="14" spans="2:12" ht="26.4" thickBot="1" x14ac:dyDescent="0.35">
      <c r="B14" s="164" t="e" vm="9">
        <v>#VALUE!</v>
      </c>
      <c r="C14" s="180" t="s">
        <v>10</v>
      </c>
      <c r="D14" s="174">
        <f>SUM('Star Man'!G5:G42)</f>
        <v>1</v>
      </c>
      <c r="E14" s="175"/>
      <c r="F14" s="169" t="e" vm="9">
        <v>#VALUE!</v>
      </c>
      <c r="G14" s="170" t="s">
        <v>10</v>
      </c>
      <c r="H14" s="177">
        <f>SUM('Star Man'!O5:O42)</f>
        <v>0</v>
      </c>
      <c r="I14" s="175"/>
    </row>
    <row r="15" spans="2:12" x14ac:dyDescent="0.3">
      <c r="E15" s="175"/>
      <c r="I15" s="175"/>
    </row>
    <row r="16" spans="2:12" x14ac:dyDescent="0.3">
      <c r="I16" s="175"/>
    </row>
  </sheetData>
  <mergeCells count="2">
    <mergeCell ref="B2:D3"/>
    <mergeCell ref="F2:H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BFDB-201A-4183-B100-711D14D2AE95}">
  <sheetPr>
    <tabColor rgb="FFF20000"/>
  </sheetPr>
  <dimension ref="A1:AI778"/>
  <sheetViews>
    <sheetView topLeftCell="A312" zoomScale="78" zoomScaleNormal="70" workbookViewId="0">
      <selection activeCell="Y330" sqref="Y330"/>
    </sheetView>
  </sheetViews>
  <sheetFormatPr defaultColWidth="8.88671875" defaultRowHeight="14.4" x14ac:dyDescent="0.3"/>
  <cols>
    <col min="1" max="1" width="8.88671875" style="1"/>
    <col min="2" max="2" width="5.6640625" style="1" customWidth="1"/>
    <col min="3" max="3" width="21.6640625" style="1" customWidth="1"/>
    <col min="4" max="4" width="5.88671875" style="1" customWidth="1"/>
    <col min="5" max="6" width="5.6640625" style="1" customWidth="1"/>
    <col min="7" max="7" width="5.88671875" style="1" customWidth="1"/>
    <col min="8" max="8" width="21.6640625" style="1" customWidth="1"/>
    <col min="9" max="10" width="8.88671875" style="1"/>
    <col min="11" max="11" width="5.6640625" style="1" customWidth="1"/>
    <col min="12" max="12" width="21.6640625" style="1" customWidth="1"/>
    <col min="13" max="16" width="5.6640625" style="1" customWidth="1"/>
    <col min="17" max="17" width="21.6640625" style="1" customWidth="1"/>
    <col min="18" max="19" width="8.88671875" style="1"/>
    <col min="20" max="20" width="5.6640625" style="1" customWidth="1"/>
    <col min="21" max="21" width="21.6640625" style="1" customWidth="1"/>
    <col min="22" max="25" width="5.6640625" style="1" customWidth="1"/>
    <col min="26" max="26" width="21.6640625" style="1" customWidth="1"/>
    <col min="27" max="28" width="8.88671875" style="1"/>
    <col min="29" max="29" width="5.6640625" style="1" customWidth="1"/>
    <col min="30" max="30" width="21.6640625" style="1" customWidth="1"/>
    <col min="31" max="34" width="5.6640625" style="1" customWidth="1"/>
    <col min="35" max="35" width="21.6640625" style="1" customWidth="1"/>
    <col min="36" max="16384" width="8.88671875" style="1"/>
  </cols>
  <sheetData>
    <row r="1" spans="1:35" ht="15" thickBot="1" x14ac:dyDescent="0.35">
      <c r="A1" s="279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51"/>
      <c r="AF1" s="251"/>
      <c r="AG1" s="251"/>
      <c r="AH1" s="251"/>
      <c r="AI1" s="251"/>
    </row>
    <row r="2" spans="1:35" x14ac:dyDescent="0.3">
      <c r="A2" s="279"/>
      <c r="B2" s="281" t="s">
        <v>11</v>
      </c>
      <c r="C2" s="282"/>
      <c r="D2" s="282"/>
      <c r="E2" s="282"/>
      <c r="F2" s="282"/>
      <c r="G2" s="282"/>
      <c r="H2" s="283"/>
      <c r="I2" s="279"/>
      <c r="J2" s="279"/>
      <c r="K2" s="290" t="s">
        <v>12</v>
      </c>
      <c r="L2" s="291"/>
      <c r="M2" s="291"/>
      <c r="N2" s="291"/>
      <c r="O2" s="291"/>
      <c r="P2" s="291"/>
      <c r="Q2" s="292"/>
      <c r="R2" s="279"/>
      <c r="S2" s="279"/>
      <c r="T2" s="267" t="s">
        <v>13</v>
      </c>
      <c r="U2" s="268"/>
      <c r="V2" s="268"/>
      <c r="W2" s="268"/>
      <c r="X2" s="268"/>
      <c r="Y2" s="268"/>
      <c r="Z2" s="269"/>
      <c r="AA2" s="137"/>
      <c r="AB2" s="137"/>
      <c r="AC2" s="261" t="s">
        <v>14</v>
      </c>
      <c r="AD2" s="262"/>
      <c r="AE2" s="262"/>
      <c r="AF2" s="262"/>
      <c r="AG2" s="262"/>
      <c r="AH2" s="262"/>
      <c r="AI2" s="263"/>
    </row>
    <row r="3" spans="1:35" x14ac:dyDescent="0.3">
      <c r="A3" s="279"/>
      <c r="B3" s="284"/>
      <c r="C3" s="285"/>
      <c r="D3" s="285"/>
      <c r="E3" s="285"/>
      <c r="F3" s="285"/>
      <c r="G3" s="285"/>
      <c r="H3" s="286"/>
      <c r="I3" s="279"/>
      <c r="J3" s="279"/>
      <c r="K3" s="293"/>
      <c r="L3" s="294"/>
      <c r="M3" s="294"/>
      <c r="N3" s="294"/>
      <c r="O3" s="294"/>
      <c r="P3" s="294"/>
      <c r="Q3" s="295"/>
      <c r="R3" s="279"/>
      <c r="S3" s="279"/>
      <c r="T3" s="270"/>
      <c r="U3" s="271"/>
      <c r="V3" s="271"/>
      <c r="W3" s="271"/>
      <c r="X3" s="271"/>
      <c r="Y3" s="271"/>
      <c r="Z3" s="272"/>
      <c r="AA3" s="137"/>
      <c r="AB3" s="137"/>
      <c r="AC3" s="264"/>
      <c r="AD3" s="265"/>
      <c r="AE3" s="265"/>
      <c r="AF3" s="265"/>
      <c r="AG3" s="265"/>
      <c r="AH3" s="265"/>
      <c r="AI3" s="266"/>
    </row>
    <row r="4" spans="1:35" x14ac:dyDescent="0.3">
      <c r="A4" s="279"/>
      <c r="B4" s="284"/>
      <c r="C4" s="285"/>
      <c r="D4" s="285"/>
      <c r="E4" s="285"/>
      <c r="F4" s="285"/>
      <c r="G4" s="285"/>
      <c r="H4" s="286"/>
      <c r="I4" s="279"/>
      <c r="J4" s="279"/>
      <c r="K4" s="293"/>
      <c r="L4" s="294"/>
      <c r="M4" s="294"/>
      <c r="N4" s="294"/>
      <c r="O4" s="294"/>
      <c r="P4" s="294"/>
      <c r="Q4" s="295"/>
      <c r="R4" s="279"/>
      <c r="S4" s="279"/>
      <c r="T4" s="270"/>
      <c r="U4" s="271"/>
      <c r="V4" s="271"/>
      <c r="W4" s="271"/>
      <c r="X4" s="271"/>
      <c r="Y4" s="271"/>
      <c r="Z4" s="272"/>
      <c r="AA4" s="137"/>
      <c r="AB4" s="137"/>
      <c r="AC4" s="264"/>
      <c r="AD4" s="265"/>
      <c r="AE4" s="265"/>
      <c r="AF4" s="265"/>
      <c r="AG4" s="265"/>
      <c r="AH4" s="265"/>
      <c r="AI4" s="266"/>
    </row>
    <row r="5" spans="1:35" ht="15" thickBot="1" x14ac:dyDescent="0.35">
      <c r="A5" s="279"/>
      <c r="B5" s="287"/>
      <c r="C5" s="288"/>
      <c r="D5" s="288"/>
      <c r="E5" s="288"/>
      <c r="F5" s="288"/>
      <c r="G5" s="288"/>
      <c r="H5" s="289"/>
      <c r="I5" s="279"/>
      <c r="J5" s="279"/>
      <c r="K5" s="296"/>
      <c r="L5" s="297"/>
      <c r="M5" s="297"/>
      <c r="N5" s="297"/>
      <c r="O5" s="297"/>
      <c r="P5" s="297"/>
      <c r="Q5" s="298"/>
      <c r="R5" s="279"/>
      <c r="S5" s="279"/>
      <c r="T5" s="273"/>
      <c r="U5" s="274"/>
      <c r="V5" s="274"/>
      <c r="W5" s="274"/>
      <c r="X5" s="274"/>
      <c r="Y5" s="274"/>
      <c r="Z5" s="275"/>
      <c r="AA5" s="137"/>
      <c r="AB5" s="137"/>
      <c r="AC5" s="264"/>
      <c r="AD5" s="265"/>
      <c r="AE5" s="265"/>
      <c r="AF5" s="265"/>
      <c r="AG5" s="265"/>
      <c r="AH5" s="265"/>
      <c r="AI5" s="266"/>
    </row>
    <row r="6" spans="1:35" ht="15" thickBot="1" x14ac:dyDescent="0.35">
      <c r="A6" s="279"/>
      <c r="B6" s="2" t="s">
        <v>15</v>
      </c>
      <c r="C6" s="2" t="s">
        <v>16</v>
      </c>
      <c r="D6" s="276" t="s">
        <v>17</v>
      </c>
      <c r="E6" s="277"/>
      <c r="F6" s="277"/>
      <c r="G6" s="278"/>
      <c r="H6" s="2" t="s">
        <v>18</v>
      </c>
      <c r="I6" s="279"/>
      <c r="J6" s="279"/>
      <c r="K6" s="2" t="s">
        <v>15</v>
      </c>
      <c r="L6" s="2" t="s">
        <v>16</v>
      </c>
      <c r="M6" s="276" t="s">
        <v>17</v>
      </c>
      <c r="N6" s="277"/>
      <c r="O6" s="277"/>
      <c r="P6" s="278"/>
      <c r="Q6" s="2" t="s">
        <v>18</v>
      </c>
      <c r="R6" s="279"/>
      <c r="S6" s="279"/>
      <c r="T6" s="2" t="s">
        <v>15</v>
      </c>
      <c r="U6" s="2" t="s">
        <v>16</v>
      </c>
      <c r="V6" s="276" t="s">
        <v>19</v>
      </c>
      <c r="W6" s="277"/>
      <c r="X6" s="277"/>
      <c r="Y6" s="278"/>
      <c r="Z6" s="2" t="s">
        <v>18</v>
      </c>
      <c r="AA6" s="137"/>
      <c r="AB6" s="137"/>
      <c r="AC6" s="138" t="s">
        <v>15</v>
      </c>
      <c r="AD6" s="138" t="s">
        <v>16</v>
      </c>
      <c r="AE6" s="258" t="s">
        <v>19</v>
      </c>
      <c r="AF6" s="259"/>
      <c r="AG6" s="259"/>
      <c r="AH6" s="260"/>
      <c r="AI6" s="138" t="s">
        <v>18</v>
      </c>
    </row>
    <row r="7" spans="1:35" ht="17.399999999999999" x14ac:dyDescent="0.35">
      <c r="A7" s="279"/>
      <c r="B7" s="39">
        <v>1</v>
      </c>
      <c r="C7" s="40" t="s">
        <v>20</v>
      </c>
      <c r="D7" s="41" t="e" vm="10">
        <v>#VALUE!</v>
      </c>
      <c r="E7" s="42">
        <v>3</v>
      </c>
      <c r="F7" s="42">
        <v>1</v>
      </c>
      <c r="G7" s="43" t="e" vm="11">
        <v>#VALUE!</v>
      </c>
      <c r="H7" s="44" t="s">
        <v>21</v>
      </c>
      <c r="I7" s="279"/>
      <c r="J7" s="279"/>
      <c r="K7" s="21">
        <v>1</v>
      </c>
      <c r="L7" s="22" t="s">
        <v>20</v>
      </c>
      <c r="M7" s="23" t="e" vm="10">
        <v>#VALUE!</v>
      </c>
      <c r="N7" s="24">
        <v>3</v>
      </c>
      <c r="O7" s="24">
        <v>0</v>
      </c>
      <c r="P7" s="25" t="e" vm="11">
        <v>#VALUE!</v>
      </c>
      <c r="Q7" s="26" t="s">
        <v>21</v>
      </c>
      <c r="R7" s="279"/>
      <c r="S7" s="279"/>
      <c r="T7" s="27">
        <v>1</v>
      </c>
      <c r="U7" s="28" t="s">
        <v>20</v>
      </c>
      <c r="V7" s="29" t="e" vm="10">
        <v>#VALUE!</v>
      </c>
      <c r="W7" s="30">
        <v>4</v>
      </c>
      <c r="X7" s="30">
        <v>2</v>
      </c>
      <c r="Y7" s="31" t="e" vm="11">
        <v>#VALUE!</v>
      </c>
      <c r="Z7" s="32" t="s">
        <v>21</v>
      </c>
      <c r="AA7" s="137"/>
      <c r="AB7" s="137"/>
      <c r="AC7" s="139">
        <v>1</v>
      </c>
      <c r="AD7" s="140" t="s">
        <v>20</v>
      </c>
      <c r="AE7" s="141" t="e" vm="10">
        <v>#VALUE!</v>
      </c>
      <c r="AF7" s="142">
        <v>2</v>
      </c>
      <c r="AG7" s="142">
        <v>1</v>
      </c>
      <c r="AH7" s="143" t="e" vm="11">
        <v>#VALUE!</v>
      </c>
      <c r="AI7" s="144" t="s">
        <v>21</v>
      </c>
    </row>
    <row r="8" spans="1:35" ht="17.399999999999999" x14ac:dyDescent="0.35">
      <c r="A8" s="279"/>
      <c r="B8" s="45">
        <v>1</v>
      </c>
      <c r="C8" s="46" t="s">
        <v>22</v>
      </c>
      <c r="D8" s="47" t="e" vm="12">
        <v>#VALUE!</v>
      </c>
      <c r="E8" s="48">
        <v>2</v>
      </c>
      <c r="F8" s="48">
        <v>1</v>
      </c>
      <c r="G8" s="49" t="e" vm="13">
        <v>#VALUE!</v>
      </c>
      <c r="H8" s="50" t="s">
        <v>23</v>
      </c>
      <c r="I8" s="279"/>
      <c r="J8" s="279"/>
      <c r="K8" s="19">
        <v>1</v>
      </c>
      <c r="L8" s="17" t="s">
        <v>22</v>
      </c>
      <c r="M8" s="16" t="e" vm="12">
        <v>#VALUE!</v>
      </c>
      <c r="N8" s="3">
        <v>2</v>
      </c>
      <c r="O8" s="3">
        <v>1</v>
      </c>
      <c r="P8" s="18" t="e" vm="13">
        <v>#VALUE!</v>
      </c>
      <c r="Q8" s="20" t="s">
        <v>23</v>
      </c>
      <c r="R8" s="279"/>
      <c r="S8" s="279"/>
      <c r="T8" s="33">
        <v>1</v>
      </c>
      <c r="U8" s="34" t="s">
        <v>22</v>
      </c>
      <c r="V8" s="35" t="e" vm="12">
        <v>#VALUE!</v>
      </c>
      <c r="W8" s="36">
        <v>0</v>
      </c>
      <c r="X8" s="36">
        <v>0</v>
      </c>
      <c r="Y8" s="37" t="e" vm="13">
        <v>#VALUE!</v>
      </c>
      <c r="Z8" s="38" t="s">
        <v>23</v>
      </c>
      <c r="AA8" s="137"/>
      <c r="AB8" s="137"/>
      <c r="AC8" s="145">
        <v>1</v>
      </c>
      <c r="AD8" s="146" t="s">
        <v>22</v>
      </c>
      <c r="AE8" s="147" t="e" vm="12">
        <v>#VALUE!</v>
      </c>
      <c r="AF8" s="148">
        <v>0</v>
      </c>
      <c r="AG8" s="148">
        <v>1</v>
      </c>
      <c r="AH8" s="149" t="e" vm="13">
        <v>#VALUE!</v>
      </c>
      <c r="AI8" s="150" t="s">
        <v>23</v>
      </c>
    </row>
    <row r="9" spans="1:35" ht="17.399999999999999" x14ac:dyDescent="0.35">
      <c r="A9" s="279"/>
      <c r="B9" s="45">
        <v>1</v>
      </c>
      <c r="C9" s="46" t="s">
        <v>24</v>
      </c>
      <c r="D9" s="47" t="e" vm="14">
        <v>#VALUE!</v>
      </c>
      <c r="E9" s="48">
        <v>1</v>
      </c>
      <c r="F9" s="48">
        <v>1</v>
      </c>
      <c r="G9" s="49" t="e" vm="15">
        <v>#VALUE!</v>
      </c>
      <c r="H9" s="50" t="s">
        <v>25</v>
      </c>
      <c r="I9" s="279"/>
      <c r="J9" s="279"/>
      <c r="K9" s="19">
        <v>1</v>
      </c>
      <c r="L9" s="17" t="s">
        <v>24</v>
      </c>
      <c r="M9" s="16" t="e" vm="14">
        <v>#VALUE!</v>
      </c>
      <c r="N9" s="3">
        <v>2</v>
      </c>
      <c r="O9" s="3">
        <v>1</v>
      </c>
      <c r="P9" s="18" t="e" vm="15">
        <v>#VALUE!</v>
      </c>
      <c r="Q9" s="20" t="s">
        <v>25</v>
      </c>
      <c r="R9" s="279"/>
      <c r="S9" s="279"/>
      <c r="T9" s="33">
        <v>1</v>
      </c>
      <c r="U9" s="34" t="s">
        <v>24</v>
      </c>
      <c r="V9" s="35" t="e" vm="14">
        <v>#VALUE!</v>
      </c>
      <c r="W9" s="36">
        <v>1</v>
      </c>
      <c r="X9" s="36">
        <v>1</v>
      </c>
      <c r="Y9" s="37" t="e" vm="15">
        <v>#VALUE!</v>
      </c>
      <c r="Z9" s="38" t="s">
        <v>25</v>
      </c>
      <c r="AA9" s="137"/>
      <c r="AB9" s="137"/>
      <c r="AC9" s="145">
        <v>1</v>
      </c>
      <c r="AD9" s="146" t="s">
        <v>24</v>
      </c>
      <c r="AE9" s="147" t="e" vm="14">
        <v>#VALUE!</v>
      </c>
      <c r="AF9" s="148">
        <v>1</v>
      </c>
      <c r="AG9" s="148">
        <v>1</v>
      </c>
      <c r="AH9" s="149" t="e" vm="15">
        <v>#VALUE!</v>
      </c>
      <c r="AI9" s="150" t="s">
        <v>25</v>
      </c>
    </row>
    <row r="10" spans="1:35" ht="17.399999999999999" x14ac:dyDescent="0.35">
      <c r="A10" s="279"/>
      <c r="B10" s="45">
        <v>1</v>
      </c>
      <c r="C10" s="46" t="s">
        <v>26</v>
      </c>
      <c r="D10" s="47" t="e" vm="16">
        <v>#VALUE!</v>
      </c>
      <c r="E10" s="48">
        <v>2</v>
      </c>
      <c r="F10" s="48">
        <v>1</v>
      </c>
      <c r="G10" s="49" t="e" vm="17">
        <v>#VALUE!</v>
      </c>
      <c r="H10" s="50" t="s">
        <v>27</v>
      </c>
      <c r="I10" s="279"/>
      <c r="J10" s="279"/>
      <c r="K10" s="19">
        <v>1</v>
      </c>
      <c r="L10" s="17" t="s">
        <v>26</v>
      </c>
      <c r="M10" s="16" t="e" vm="16">
        <v>#VALUE!</v>
      </c>
      <c r="N10" s="3">
        <v>1</v>
      </c>
      <c r="O10" s="3">
        <v>2</v>
      </c>
      <c r="P10" s="18" t="e" vm="17">
        <v>#VALUE!</v>
      </c>
      <c r="Q10" s="20" t="s">
        <v>27</v>
      </c>
      <c r="R10" s="279"/>
      <c r="S10" s="279"/>
      <c r="T10" s="33">
        <v>1</v>
      </c>
      <c r="U10" s="34" t="s">
        <v>26</v>
      </c>
      <c r="V10" s="35" t="e" vm="16">
        <v>#VALUE!</v>
      </c>
      <c r="W10" s="36">
        <v>3</v>
      </c>
      <c r="X10" s="36">
        <v>1</v>
      </c>
      <c r="Y10" s="37" t="e" vm="17">
        <v>#VALUE!</v>
      </c>
      <c r="Z10" s="38" t="s">
        <v>27</v>
      </c>
      <c r="AA10" s="137"/>
      <c r="AB10" s="137"/>
      <c r="AC10" s="145">
        <v>1</v>
      </c>
      <c r="AD10" s="146" t="s">
        <v>26</v>
      </c>
      <c r="AE10" s="147" t="e" vm="16">
        <v>#VALUE!</v>
      </c>
      <c r="AF10" s="148">
        <v>2</v>
      </c>
      <c r="AG10" s="148">
        <v>2</v>
      </c>
      <c r="AH10" s="149" t="e" vm="17">
        <v>#VALUE!</v>
      </c>
      <c r="AI10" s="150" t="s">
        <v>27</v>
      </c>
    </row>
    <row r="11" spans="1:35" ht="17.399999999999999" x14ac:dyDescent="0.35">
      <c r="A11" s="279"/>
      <c r="B11" s="45">
        <v>1</v>
      </c>
      <c r="C11" s="46" t="s">
        <v>28</v>
      </c>
      <c r="D11" s="47" t="e" vm="18">
        <v>#VALUE!</v>
      </c>
      <c r="E11" s="48">
        <v>1</v>
      </c>
      <c r="F11" s="48">
        <v>2</v>
      </c>
      <c r="G11" s="49" t="e" vm="19">
        <v>#VALUE!</v>
      </c>
      <c r="H11" s="50" t="s">
        <v>29</v>
      </c>
      <c r="I11" s="279"/>
      <c r="J11" s="279"/>
      <c r="K11" s="19">
        <v>1</v>
      </c>
      <c r="L11" s="17" t="s">
        <v>28</v>
      </c>
      <c r="M11" s="16" t="e" vm="18">
        <v>#VALUE!</v>
      </c>
      <c r="N11" s="3">
        <v>0</v>
      </c>
      <c r="O11" s="3">
        <v>2</v>
      </c>
      <c r="P11" s="18" t="e" vm="19">
        <v>#VALUE!</v>
      </c>
      <c r="Q11" s="20" t="s">
        <v>29</v>
      </c>
      <c r="R11" s="279"/>
      <c r="S11" s="279"/>
      <c r="T11" s="33">
        <v>1</v>
      </c>
      <c r="U11" s="34" t="s">
        <v>28</v>
      </c>
      <c r="V11" s="35" t="e" vm="18">
        <v>#VALUE!</v>
      </c>
      <c r="W11" s="36">
        <v>3</v>
      </c>
      <c r="X11" s="36">
        <v>0</v>
      </c>
      <c r="Y11" s="37" t="e" vm="19">
        <v>#VALUE!</v>
      </c>
      <c r="Z11" s="38" t="s">
        <v>29</v>
      </c>
      <c r="AA11" s="137"/>
      <c r="AB11" s="137"/>
      <c r="AC11" s="145">
        <v>1</v>
      </c>
      <c r="AD11" s="146" t="s">
        <v>28</v>
      </c>
      <c r="AE11" s="147" t="e" vm="18">
        <v>#VALUE!</v>
      </c>
      <c r="AF11" s="148">
        <v>0</v>
      </c>
      <c r="AG11" s="148">
        <v>0</v>
      </c>
      <c r="AH11" s="149" t="e" vm="19">
        <v>#VALUE!</v>
      </c>
      <c r="AI11" s="150" t="s">
        <v>29</v>
      </c>
    </row>
    <row r="12" spans="1:35" ht="17.399999999999999" x14ac:dyDescent="0.35">
      <c r="A12" s="279"/>
      <c r="B12" s="45">
        <v>1</v>
      </c>
      <c r="C12" s="46" t="s">
        <v>30</v>
      </c>
      <c r="D12" s="47" t="e" vm="20">
        <v>#VALUE!</v>
      </c>
      <c r="E12" s="48">
        <v>2</v>
      </c>
      <c r="F12" s="48">
        <v>0</v>
      </c>
      <c r="G12" s="49" t="e" vm="21">
        <v>#VALUE!</v>
      </c>
      <c r="H12" s="50" t="s">
        <v>31</v>
      </c>
      <c r="I12" s="279"/>
      <c r="J12" s="279"/>
      <c r="K12" s="19">
        <v>1</v>
      </c>
      <c r="L12" s="17" t="s">
        <v>30</v>
      </c>
      <c r="M12" s="16" t="e" vm="20">
        <v>#VALUE!</v>
      </c>
      <c r="N12" s="3">
        <v>3</v>
      </c>
      <c r="O12" s="3">
        <v>1</v>
      </c>
      <c r="P12" s="18" t="e" vm="21">
        <v>#VALUE!</v>
      </c>
      <c r="Q12" s="20" t="s">
        <v>31</v>
      </c>
      <c r="R12" s="279"/>
      <c r="S12" s="279"/>
      <c r="T12" s="33">
        <v>1</v>
      </c>
      <c r="U12" s="34" t="s">
        <v>30</v>
      </c>
      <c r="V12" s="35" t="e" vm="20">
        <v>#VALUE!</v>
      </c>
      <c r="W12" s="36">
        <v>3</v>
      </c>
      <c r="X12" s="36">
        <v>0</v>
      </c>
      <c r="Y12" s="37" t="e" vm="21">
        <v>#VALUE!</v>
      </c>
      <c r="Z12" s="38" t="s">
        <v>31</v>
      </c>
      <c r="AA12" s="137"/>
      <c r="AB12" s="137"/>
      <c r="AC12" s="145">
        <v>1</v>
      </c>
      <c r="AD12" s="146" t="s">
        <v>30</v>
      </c>
      <c r="AE12" s="147" t="e" vm="20">
        <v>#VALUE!</v>
      </c>
      <c r="AF12" s="148">
        <v>1</v>
      </c>
      <c r="AG12" s="148">
        <v>0</v>
      </c>
      <c r="AH12" s="149" t="e" vm="21">
        <v>#VALUE!</v>
      </c>
      <c r="AI12" s="150" t="s">
        <v>31</v>
      </c>
    </row>
    <row r="13" spans="1:35" ht="17.399999999999999" x14ac:dyDescent="0.35">
      <c r="A13" s="279"/>
      <c r="B13" s="45">
        <v>1</v>
      </c>
      <c r="C13" s="46" t="s">
        <v>32</v>
      </c>
      <c r="D13" s="47" t="e" vm="22">
        <v>#VALUE!</v>
      </c>
      <c r="E13" s="48">
        <v>0</v>
      </c>
      <c r="F13" s="48">
        <v>3</v>
      </c>
      <c r="G13" s="49" t="e" vm="23">
        <v>#VALUE!</v>
      </c>
      <c r="H13" s="50" t="s">
        <v>33</v>
      </c>
      <c r="I13" s="279"/>
      <c r="J13" s="279"/>
      <c r="K13" s="19">
        <v>1</v>
      </c>
      <c r="L13" s="17" t="s">
        <v>32</v>
      </c>
      <c r="M13" s="16" t="e" vm="22">
        <v>#VALUE!</v>
      </c>
      <c r="N13" s="3">
        <v>0</v>
      </c>
      <c r="O13" s="3">
        <v>3</v>
      </c>
      <c r="P13" s="18" t="e" vm="23">
        <v>#VALUE!</v>
      </c>
      <c r="Q13" s="20" t="s">
        <v>33</v>
      </c>
      <c r="R13" s="279"/>
      <c r="S13" s="279"/>
      <c r="T13" s="33">
        <v>1</v>
      </c>
      <c r="U13" s="34" t="s">
        <v>32</v>
      </c>
      <c r="V13" s="35" t="e" vm="22">
        <v>#VALUE!</v>
      </c>
      <c r="W13" s="36">
        <v>0</v>
      </c>
      <c r="X13" s="36">
        <v>4</v>
      </c>
      <c r="Y13" s="37" t="e" vm="23">
        <v>#VALUE!</v>
      </c>
      <c r="Z13" s="38" t="s">
        <v>33</v>
      </c>
      <c r="AA13" s="137"/>
      <c r="AB13" s="137"/>
      <c r="AC13" s="145">
        <v>1</v>
      </c>
      <c r="AD13" s="146" t="s">
        <v>32</v>
      </c>
      <c r="AE13" s="147" t="e" vm="22">
        <v>#VALUE!</v>
      </c>
      <c r="AF13" s="148">
        <v>3</v>
      </c>
      <c r="AG13" s="148">
        <v>2</v>
      </c>
      <c r="AH13" s="149" t="e" vm="23">
        <v>#VALUE!</v>
      </c>
      <c r="AI13" s="150" t="s">
        <v>33</v>
      </c>
    </row>
    <row r="14" spans="1:35" ht="17.399999999999999" x14ac:dyDescent="0.35">
      <c r="A14" s="279"/>
      <c r="B14" s="45">
        <v>1</v>
      </c>
      <c r="C14" s="46" t="s">
        <v>34</v>
      </c>
      <c r="D14" s="47" t="e" vm="24">
        <v>#VALUE!</v>
      </c>
      <c r="E14" s="48">
        <v>4</v>
      </c>
      <c r="F14" s="48">
        <v>2</v>
      </c>
      <c r="G14" s="49" t="e" vm="25">
        <v>#VALUE!</v>
      </c>
      <c r="H14" s="50" t="s">
        <v>35</v>
      </c>
      <c r="I14" s="279"/>
      <c r="J14" s="279"/>
      <c r="K14" s="19">
        <v>1</v>
      </c>
      <c r="L14" s="17" t="s">
        <v>34</v>
      </c>
      <c r="M14" s="16" t="e" vm="24">
        <v>#VALUE!</v>
      </c>
      <c r="N14" s="3">
        <v>2</v>
      </c>
      <c r="O14" s="3">
        <v>1</v>
      </c>
      <c r="P14" s="18" t="e" vm="25">
        <v>#VALUE!</v>
      </c>
      <c r="Q14" s="20" t="s">
        <v>35</v>
      </c>
      <c r="R14" s="279"/>
      <c r="S14" s="279"/>
      <c r="T14" s="33">
        <v>1</v>
      </c>
      <c r="U14" s="34" t="s">
        <v>34</v>
      </c>
      <c r="V14" s="35" t="e" vm="24">
        <v>#VALUE!</v>
      </c>
      <c r="W14" s="36">
        <v>0</v>
      </c>
      <c r="X14" s="36">
        <v>0</v>
      </c>
      <c r="Y14" s="37" t="e" vm="25">
        <v>#VALUE!</v>
      </c>
      <c r="Z14" s="38" t="s">
        <v>35</v>
      </c>
      <c r="AA14" s="137"/>
      <c r="AB14" s="137"/>
      <c r="AC14" s="145">
        <v>1</v>
      </c>
      <c r="AD14" s="146" t="s">
        <v>34</v>
      </c>
      <c r="AE14" s="147" t="e" vm="24">
        <v>#VALUE!</v>
      </c>
      <c r="AF14" s="148">
        <v>2</v>
      </c>
      <c r="AG14" s="148">
        <v>1</v>
      </c>
      <c r="AH14" s="149" t="e" vm="25">
        <v>#VALUE!</v>
      </c>
      <c r="AI14" s="150" t="s">
        <v>35</v>
      </c>
    </row>
    <row r="15" spans="1:35" ht="17.399999999999999" x14ac:dyDescent="0.35">
      <c r="A15" s="279"/>
      <c r="B15" s="45">
        <v>1</v>
      </c>
      <c r="C15" s="46" t="s">
        <v>36</v>
      </c>
      <c r="D15" s="47" t="e" vm="26">
        <v>#VALUE!</v>
      </c>
      <c r="E15" s="48">
        <v>2</v>
      </c>
      <c r="F15" s="48">
        <v>2</v>
      </c>
      <c r="G15" s="49" t="e" vm="27">
        <v>#VALUE!</v>
      </c>
      <c r="H15" s="50" t="s">
        <v>37</v>
      </c>
      <c r="I15" s="279"/>
      <c r="J15" s="279"/>
      <c r="K15" s="19">
        <v>1</v>
      </c>
      <c r="L15" s="17" t="s">
        <v>36</v>
      </c>
      <c r="M15" s="16" t="e" vm="26">
        <v>#VALUE!</v>
      </c>
      <c r="N15" s="3">
        <v>1</v>
      </c>
      <c r="O15" s="3">
        <v>1</v>
      </c>
      <c r="P15" s="18" t="e" vm="27">
        <v>#VALUE!</v>
      </c>
      <c r="Q15" s="20" t="s">
        <v>37</v>
      </c>
      <c r="R15" s="279"/>
      <c r="S15" s="279"/>
      <c r="T15" s="33">
        <v>1</v>
      </c>
      <c r="U15" s="34" t="s">
        <v>36</v>
      </c>
      <c r="V15" s="35" t="e" vm="26">
        <v>#VALUE!</v>
      </c>
      <c r="W15" s="36">
        <v>0</v>
      </c>
      <c r="X15" s="36">
        <v>1</v>
      </c>
      <c r="Y15" s="37" t="e" vm="27">
        <v>#VALUE!</v>
      </c>
      <c r="Z15" s="38" t="s">
        <v>37</v>
      </c>
      <c r="AA15" s="137"/>
      <c r="AB15" s="137"/>
      <c r="AC15" s="145">
        <v>1</v>
      </c>
      <c r="AD15" s="146" t="s">
        <v>36</v>
      </c>
      <c r="AE15" s="147" t="e" vm="26">
        <v>#VALUE!</v>
      </c>
      <c r="AF15" s="148">
        <v>4</v>
      </c>
      <c r="AG15" s="148">
        <v>0</v>
      </c>
      <c r="AH15" s="149" t="e" vm="27">
        <v>#VALUE!</v>
      </c>
      <c r="AI15" s="150" t="s">
        <v>37</v>
      </c>
    </row>
    <row r="16" spans="1:35" ht="17.399999999999999" x14ac:dyDescent="0.35">
      <c r="A16" s="279"/>
      <c r="B16" s="45">
        <v>1</v>
      </c>
      <c r="C16" s="46" t="s">
        <v>38</v>
      </c>
      <c r="D16" s="47" t="e" vm="28">
        <v>#VALUE!</v>
      </c>
      <c r="E16" s="48">
        <v>1</v>
      </c>
      <c r="F16" s="48">
        <v>2</v>
      </c>
      <c r="G16" s="49" t="e" vm="29">
        <v>#VALUE!</v>
      </c>
      <c r="H16" s="50" t="s">
        <v>39</v>
      </c>
      <c r="I16" s="279"/>
      <c r="J16" s="279"/>
      <c r="K16" s="19">
        <v>1</v>
      </c>
      <c r="L16" s="17" t="s">
        <v>38</v>
      </c>
      <c r="M16" s="16" t="e" vm="28">
        <v>#VALUE!</v>
      </c>
      <c r="N16" s="3">
        <v>0</v>
      </c>
      <c r="O16" s="3">
        <v>2</v>
      </c>
      <c r="P16" s="18" t="e" vm="29">
        <v>#VALUE!</v>
      </c>
      <c r="Q16" s="20" t="s">
        <v>39</v>
      </c>
      <c r="R16" s="279"/>
      <c r="S16" s="279"/>
      <c r="T16" s="33">
        <v>1</v>
      </c>
      <c r="U16" s="34" t="s">
        <v>38</v>
      </c>
      <c r="V16" s="35" t="e" vm="28">
        <v>#VALUE!</v>
      </c>
      <c r="W16" s="36">
        <v>1</v>
      </c>
      <c r="X16" s="36">
        <v>0</v>
      </c>
      <c r="Y16" s="37" t="e" vm="29">
        <v>#VALUE!</v>
      </c>
      <c r="Z16" s="38" t="s">
        <v>39</v>
      </c>
      <c r="AA16" s="137"/>
      <c r="AB16" s="137"/>
      <c r="AC16" s="145">
        <v>1</v>
      </c>
      <c r="AD16" s="146" t="s">
        <v>38</v>
      </c>
      <c r="AE16" s="147" t="e" vm="28">
        <v>#VALUE!</v>
      </c>
      <c r="AF16" s="148">
        <v>3</v>
      </c>
      <c r="AG16" s="148">
        <v>2</v>
      </c>
      <c r="AH16" s="149" t="e" vm="29">
        <v>#VALUE!</v>
      </c>
      <c r="AI16" s="150" t="s">
        <v>39</v>
      </c>
    </row>
    <row r="17" spans="1:35" ht="17.399999999999999" x14ac:dyDescent="0.35">
      <c r="A17" s="279"/>
      <c r="B17" s="51">
        <v>2</v>
      </c>
      <c r="C17" s="52" t="s">
        <v>21</v>
      </c>
      <c r="D17" s="53" t="e" vm="11">
        <v>#VALUE!</v>
      </c>
      <c r="E17" s="54">
        <v>2</v>
      </c>
      <c r="F17" s="54">
        <v>0</v>
      </c>
      <c r="G17" s="55" t="e" vm="22">
        <v>#VALUE!</v>
      </c>
      <c r="H17" s="56" t="s">
        <v>32</v>
      </c>
      <c r="I17" s="279"/>
      <c r="J17" s="279"/>
      <c r="K17" s="8">
        <v>2</v>
      </c>
      <c r="L17" s="6" t="s">
        <v>21</v>
      </c>
      <c r="M17" s="7" t="e" vm="11">
        <v>#VALUE!</v>
      </c>
      <c r="N17" s="4">
        <v>2</v>
      </c>
      <c r="O17" s="4">
        <v>0</v>
      </c>
      <c r="P17" s="5" t="e" vm="22">
        <v>#VALUE!</v>
      </c>
      <c r="Q17" s="9" t="s">
        <v>32</v>
      </c>
      <c r="R17" s="279"/>
      <c r="S17" s="279"/>
      <c r="T17" s="63">
        <v>2</v>
      </c>
      <c r="U17" s="64" t="s">
        <v>21</v>
      </c>
      <c r="V17" s="65" t="e" vm="11">
        <v>#VALUE!</v>
      </c>
      <c r="W17" s="66">
        <v>1</v>
      </c>
      <c r="X17" s="66">
        <v>0</v>
      </c>
      <c r="Y17" s="67" t="e" vm="22">
        <v>#VALUE!</v>
      </c>
      <c r="Z17" s="68" t="s">
        <v>32</v>
      </c>
      <c r="AA17" s="137"/>
      <c r="AB17" s="137"/>
      <c r="AC17" s="151">
        <v>2</v>
      </c>
      <c r="AD17" s="152" t="s">
        <v>21</v>
      </c>
      <c r="AE17" s="153" t="e" vm="11">
        <v>#VALUE!</v>
      </c>
      <c r="AF17" s="154">
        <v>1</v>
      </c>
      <c r="AG17" s="154">
        <v>2</v>
      </c>
      <c r="AH17" s="155" t="e" vm="22">
        <v>#VALUE!</v>
      </c>
      <c r="AI17" s="156" t="s">
        <v>32</v>
      </c>
    </row>
    <row r="18" spans="1:35" ht="17.399999999999999" x14ac:dyDescent="0.35">
      <c r="A18" s="279"/>
      <c r="B18" s="51">
        <v>2</v>
      </c>
      <c r="C18" s="52" t="s">
        <v>37</v>
      </c>
      <c r="D18" s="53" t="e" vm="27">
        <v>#VALUE!</v>
      </c>
      <c r="E18" s="54">
        <v>3</v>
      </c>
      <c r="F18" s="54">
        <v>0</v>
      </c>
      <c r="G18" s="55" t="e" vm="28">
        <v>#VALUE!</v>
      </c>
      <c r="H18" s="56" t="s">
        <v>38</v>
      </c>
      <c r="I18" s="279"/>
      <c r="J18" s="279"/>
      <c r="K18" s="8">
        <v>2</v>
      </c>
      <c r="L18" s="6" t="s">
        <v>37</v>
      </c>
      <c r="M18" s="7" t="e" vm="27">
        <v>#VALUE!</v>
      </c>
      <c r="N18" s="4">
        <v>2</v>
      </c>
      <c r="O18" s="4">
        <v>1</v>
      </c>
      <c r="P18" s="5" t="e" vm="28">
        <v>#VALUE!</v>
      </c>
      <c r="Q18" s="9" t="s">
        <v>38</v>
      </c>
      <c r="R18" s="279"/>
      <c r="S18" s="279"/>
      <c r="T18" s="63">
        <v>2</v>
      </c>
      <c r="U18" s="64" t="s">
        <v>37</v>
      </c>
      <c r="V18" s="65" t="e" vm="27">
        <v>#VALUE!</v>
      </c>
      <c r="W18" s="66">
        <v>5</v>
      </c>
      <c r="X18" s="197">
        <v>0</v>
      </c>
      <c r="Y18" s="67" t="e" vm="28">
        <v>#VALUE!</v>
      </c>
      <c r="Z18" s="68" t="s">
        <v>38</v>
      </c>
      <c r="AA18" s="137"/>
      <c r="AB18" s="137"/>
      <c r="AC18" s="151">
        <v>2</v>
      </c>
      <c r="AD18" s="152" t="s">
        <v>37</v>
      </c>
      <c r="AE18" s="153" t="e" vm="27">
        <v>#VALUE!</v>
      </c>
      <c r="AF18" s="154">
        <v>2</v>
      </c>
      <c r="AG18" s="154">
        <v>3</v>
      </c>
      <c r="AH18" s="155" t="e" vm="28">
        <v>#VALUE!</v>
      </c>
      <c r="AI18" s="156" t="s">
        <v>38</v>
      </c>
    </row>
    <row r="19" spans="1:35" ht="17.399999999999999" x14ac:dyDescent="0.35">
      <c r="A19" s="279"/>
      <c r="B19" s="51">
        <v>2</v>
      </c>
      <c r="C19" s="52" t="s">
        <v>27</v>
      </c>
      <c r="D19" s="53" t="e" vm="17">
        <v>#VALUE!</v>
      </c>
      <c r="E19" s="54">
        <v>1</v>
      </c>
      <c r="F19" s="54">
        <v>1</v>
      </c>
      <c r="G19" s="55" t="e" vm="12">
        <v>#VALUE!</v>
      </c>
      <c r="H19" s="56" t="s">
        <v>22</v>
      </c>
      <c r="I19" s="279"/>
      <c r="J19" s="279"/>
      <c r="K19" s="8">
        <v>2</v>
      </c>
      <c r="L19" s="6" t="s">
        <v>27</v>
      </c>
      <c r="M19" s="7" t="e" vm="17">
        <v>#VALUE!</v>
      </c>
      <c r="N19" s="4">
        <v>2</v>
      </c>
      <c r="O19" s="4">
        <v>2</v>
      </c>
      <c r="P19" s="5" t="e" vm="12">
        <v>#VALUE!</v>
      </c>
      <c r="Q19" s="9" t="s">
        <v>22</v>
      </c>
      <c r="R19" s="279"/>
      <c r="S19" s="279"/>
      <c r="T19" s="63">
        <v>2</v>
      </c>
      <c r="U19" s="64" t="s">
        <v>27</v>
      </c>
      <c r="V19" s="65" t="e" vm="17">
        <v>#VALUE!</v>
      </c>
      <c r="W19" s="66">
        <v>1</v>
      </c>
      <c r="X19" s="66">
        <v>0</v>
      </c>
      <c r="Y19" s="67" t="e" vm="12">
        <v>#VALUE!</v>
      </c>
      <c r="Z19" s="68" t="s">
        <v>22</v>
      </c>
      <c r="AA19" s="137"/>
      <c r="AB19" s="137"/>
      <c r="AC19" s="151">
        <v>2</v>
      </c>
      <c r="AD19" s="152" t="s">
        <v>27</v>
      </c>
      <c r="AE19" s="153" t="e" vm="17">
        <v>#VALUE!</v>
      </c>
      <c r="AF19" s="154">
        <v>1</v>
      </c>
      <c r="AG19" s="154">
        <v>1</v>
      </c>
      <c r="AH19" s="155" t="e" vm="12">
        <v>#VALUE!</v>
      </c>
      <c r="AI19" s="156" t="s">
        <v>22</v>
      </c>
    </row>
    <row r="20" spans="1:35" ht="17.399999999999999" x14ac:dyDescent="0.35">
      <c r="A20" s="279"/>
      <c r="B20" s="51">
        <v>2</v>
      </c>
      <c r="C20" s="52" t="s">
        <v>31</v>
      </c>
      <c r="D20" s="53" t="e" vm="21">
        <v>#VALUE!</v>
      </c>
      <c r="E20" s="54">
        <v>1</v>
      </c>
      <c r="F20" s="54">
        <v>1</v>
      </c>
      <c r="G20" s="55" t="e" vm="18">
        <v>#VALUE!</v>
      </c>
      <c r="H20" s="56" t="s">
        <v>28</v>
      </c>
      <c r="I20" s="279"/>
      <c r="J20" s="279"/>
      <c r="K20" s="8">
        <v>2</v>
      </c>
      <c r="L20" s="6" t="s">
        <v>31</v>
      </c>
      <c r="M20" s="7" t="e" vm="21">
        <v>#VALUE!</v>
      </c>
      <c r="N20" s="4">
        <v>0</v>
      </c>
      <c r="O20" s="4">
        <v>2</v>
      </c>
      <c r="P20" s="5" t="e" vm="18">
        <v>#VALUE!</v>
      </c>
      <c r="Q20" s="9" t="s">
        <v>28</v>
      </c>
      <c r="R20" s="279"/>
      <c r="S20" s="279"/>
      <c r="T20" s="63">
        <v>2</v>
      </c>
      <c r="U20" s="64" t="s">
        <v>31</v>
      </c>
      <c r="V20" s="65" t="e" vm="21">
        <v>#VALUE!</v>
      </c>
      <c r="W20" s="66">
        <v>2</v>
      </c>
      <c r="X20" s="66">
        <v>0</v>
      </c>
      <c r="Y20" s="67" t="e" vm="18">
        <v>#VALUE!</v>
      </c>
      <c r="Z20" s="68" t="s">
        <v>28</v>
      </c>
      <c r="AA20" s="137"/>
      <c r="AB20" s="137"/>
      <c r="AC20" s="151">
        <v>2</v>
      </c>
      <c r="AD20" s="152" t="s">
        <v>31</v>
      </c>
      <c r="AE20" s="153" t="e" vm="21">
        <v>#VALUE!</v>
      </c>
      <c r="AF20" s="154">
        <v>0</v>
      </c>
      <c r="AG20" s="154">
        <v>0</v>
      </c>
      <c r="AH20" s="155" t="e" vm="18">
        <v>#VALUE!</v>
      </c>
      <c r="AI20" s="156" t="s">
        <v>28</v>
      </c>
    </row>
    <row r="21" spans="1:35" ht="17.399999999999999" x14ac:dyDescent="0.35">
      <c r="A21" s="279"/>
      <c r="B21" s="51">
        <v>2</v>
      </c>
      <c r="C21" s="52" t="s">
        <v>35</v>
      </c>
      <c r="D21" s="53" t="e" vm="25">
        <v>#VALUE!</v>
      </c>
      <c r="E21" s="54">
        <v>2</v>
      </c>
      <c r="F21" s="54">
        <v>3</v>
      </c>
      <c r="G21" s="55" t="e" vm="16">
        <v>#VALUE!</v>
      </c>
      <c r="H21" s="56" t="s">
        <v>26</v>
      </c>
      <c r="I21" s="279"/>
      <c r="J21" s="279"/>
      <c r="K21" s="8">
        <v>2</v>
      </c>
      <c r="L21" s="6" t="s">
        <v>35</v>
      </c>
      <c r="M21" s="7" t="e" vm="25">
        <v>#VALUE!</v>
      </c>
      <c r="N21" s="4">
        <v>1</v>
      </c>
      <c r="O21" s="4">
        <v>2</v>
      </c>
      <c r="P21" s="5" t="e" vm="16">
        <v>#VALUE!</v>
      </c>
      <c r="Q21" s="9" t="s">
        <v>26</v>
      </c>
      <c r="R21" s="279"/>
      <c r="S21" s="279"/>
      <c r="T21" s="63">
        <v>2</v>
      </c>
      <c r="U21" s="64" t="s">
        <v>35</v>
      </c>
      <c r="V21" s="65" t="e" vm="25">
        <v>#VALUE!</v>
      </c>
      <c r="W21" s="66">
        <v>1</v>
      </c>
      <c r="X21" s="66">
        <v>1</v>
      </c>
      <c r="Y21" s="67" t="e" vm="16">
        <v>#VALUE!</v>
      </c>
      <c r="Z21" s="68" t="s">
        <v>26</v>
      </c>
      <c r="AA21" s="137"/>
      <c r="AB21" s="137"/>
      <c r="AC21" s="151">
        <v>2</v>
      </c>
      <c r="AD21" s="152" t="s">
        <v>35</v>
      </c>
      <c r="AE21" s="153" t="e" vm="25">
        <v>#VALUE!</v>
      </c>
      <c r="AF21" s="154">
        <v>2</v>
      </c>
      <c r="AG21" s="154">
        <v>2</v>
      </c>
      <c r="AH21" s="155" t="e" vm="16">
        <v>#VALUE!</v>
      </c>
      <c r="AI21" s="156" t="s">
        <v>26</v>
      </c>
    </row>
    <row r="22" spans="1:35" ht="17.399999999999999" x14ac:dyDescent="0.35">
      <c r="A22" s="279"/>
      <c r="B22" s="51">
        <v>2</v>
      </c>
      <c r="C22" s="52" t="s">
        <v>39</v>
      </c>
      <c r="D22" s="53" t="e" vm="29">
        <v>#VALUE!</v>
      </c>
      <c r="E22" s="54">
        <v>0</v>
      </c>
      <c r="F22" s="54">
        <v>2</v>
      </c>
      <c r="G22" s="55" t="e" vm="14">
        <v>#VALUE!</v>
      </c>
      <c r="H22" s="56" t="s">
        <v>24</v>
      </c>
      <c r="I22" s="279"/>
      <c r="J22" s="279"/>
      <c r="K22" s="8">
        <v>2</v>
      </c>
      <c r="L22" s="6" t="s">
        <v>39</v>
      </c>
      <c r="M22" s="7" t="e" vm="29">
        <v>#VALUE!</v>
      </c>
      <c r="N22" s="4">
        <v>2</v>
      </c>
      <c r="O22" s="4">
        <v>2</v>
      </c>
      <c r="P22" s="5" t="e" vm="14">
        <v>#VALUE!</v>
      </c>
      <c r="Q22" s="9" t="s">
        <v>24</v>
      </c>
      <c r="R22" s="279"/>
      <c r="S22" s="279"/>
      <c r="T22" s="63">
        <v>2</v>
      </c>
      <c r="U22" s="64" t="s">
        <v>39</v>
      </c>
      <c r="V22" s="65" t="e" vm="29">
        <v>#VALUE!</v>
      </c>
      <c r="W22" s="66">
        <v>2</v>
      </c>
      <c r="X22" s="66">
        <v>0</v>
      </c>
      <c r="Y22" s="67" t="e" vm="14">
        <v>#VALUE!</v>
      </c>
      <c r="Z22" s="68" t="s">
        <v>24</v>
      </c>
      <c r="AA22" s="137"/>
      <c r="AB22" s="137"/>
      <c r="AC22" s="151">
        <v>2</v>
      </c>
      <c r="AD22" s="152" t="s">
        <v>39</v>
      </c>
      <c r="AE22" s="153" t="e" vm="29">
        <v>#VALUE!</v>
      </c>
      <c r="AF22" s="154">
        <v>1</v>
      </c>
      <c r="AG22" s="154">
        <v>1</v>
      </c>
      <c r="AH22" s="155" t="e" vm="14">
        <v>#VALUE!</v>
      </c>
      <c r="AI22" s="156" t="s">
        <v>24</v>
      </c>
    </row>
    <row r="23" spans="1:35" ht="17.399999999999999" x14ac:dyDescent="0.35">
      <c r="A23" s="279"/>
      <c r="B23" s="51">
        <v>2</v>
      </c>
      <c r="C23" s="52" t="s">
        <v>25</v>
      </c>
      <c r="D23" s="53" t="e" vm="15">
        <v>#VALUE!</v>
      </c>
      <c r="E23" s="54">
        <v>0</v>
      </c>
      <c r="F23" s="54">
        <v>2</v>
      </c>
      <c r="G23" s="55" t="e" vm="26">
        <v>#VALUE!</v>
      </c>
      <c r="H23" s="56" t="s">
        <v>36</v>
      </c>
      <c r="I23" s="279"/>
      <c r="J23" s="279"/>
      <c r="K23" s="8">
        <v>2</v>
      </c>
      <c r="L23" s="6" t="s">
        <v>25</v>
      </c>
      <c r="M23" s="7" t="e" vm="15">
        <v>#VALUE!</v>
      </c>
      <c r="N23" s="4">
        <v>2</v>
      </c>
      <c r="O23" s="4">
        <v>1</v>
      </c>
      <c r="P23" s="5" t="e" vm="26">
        <v>#VALUE!</v>
      </c>
      <c r="Q23" s="9" t="s">
        <v>36</v>
      </c>
      <c r="R23" s="279"/>
      <c r="S23" s="279"/>
      <c r="T23" s="63">
        <v>2</v>
      </c>
      <c r="U23" s="64" t="s">
        <v>25</v>
      </c>
      <c r="V23" s="65" t="e" vm="15">
        <v>#VALUE!</v>
      </c>
      <c r="W23" s="66">
        <v>1</v>
      </c>
      <c r="X23" s="66">
        <v>1</v>
      </c>
      <c r="Y23" s="67" t="e" vm="26">
        <v>#VALUE!</v>
      </c>
      <c r="Z23" s="68" t="s">
        <v>36</v>
      </c>
      <c r="AA23" s="137"/>
      <c r="AB23" s="137"/>
      <c r="AC23" s="151">
        <v>2</v>
      </c>
      <c r="AD23" s="152" t="s">
        <v>25</v>
      </c>
      <c r="AE23" s="153" t="e" vm="15">
        <v>#VALUE!</v>
      </c>
      <c r="AF23" s="154">
        <v>0</v>
      </c>
      <c r="AG23" s="154">
        <v>3</v>
      </c>
      <c r="AH23" s="155" t="e" vm="26">
        <v>#VALUE!</v>
      </c>
      <c r="AI23" s="156" t="s">
        <v>36</v>
      </c>
    </row>
    <row r="24" spans="1:35" ht="17.399999999999999" x14ac:dyDescent="0.35">
      <c r="A24" s="279"/>
      <c r="B24" s="51">
        <v>2</v>
      </c>
      <c r="C24" s="52" t="s">
        <v>33</v>
      </c>
      <c r="D24" s="53" t="e" vm="23">
        <v>#VALUE!</v>
      </c>
      <c r="E24" s="54">
        <v>3</v>
      </c>
      <c r="F24" s="54">
        <v>1</v>
      </c>
      <c r="G24" s="55" t="e" vm="20">
        <v>#VALUE!</v>
      </c>
      <c r="H24" s="56" t="s">
        <v>30</v>
      </c>
      <c r="I24" s="279"/>
      <c r="J24" s="279"/>
      <c r="K24" s="8">
        <v>2</v>
      </c>
      <c r="L24" s="6" t="s">
        <v>33</v>
      </c>
      <c r="M24" s="7" t="e" vm="23">
        <v>#VALUE!</v>
      </c>
      <c r="N24" s="4">
        <v>2</v>
      </c>
      <c r="O24" s="4">
        <v>3</v>
      </c>
      <c r="P24" s="5" t="e" vm="20">
        <v>#VALUE!</v>
      </c>
      <c r="Q24" s="9" t="s">
        <v>30</v>
      </c>
      <c r="R24" s="279"/>
      <c r="S24" s="279"/>
      <c r="T24" s="63">
        <v>2</v>
      </c>
      <c r="U24" s="64" t="s">
        <v>33</v>
      </c>
      <c r="V24" s="65" t="e" vm="23">
        <v>#VALUE!</v>
      </c>
      <c r="W24" s="66">
        <v>0</v>
      </c>
      <c r="X24" s="66">
        <v>2</v>
      </c>
      <c r="Y24" s="67" t="e" vm="20">
        <v>#VALUE!</v>
      </c>
      <c r="Z24" s="68" t="s">
        <v>30</v>
      </c>
      <c r="AA24" s="137"/>
      <c r="AB24" s="137"/>
      <c r="AC24" s="151">
        <v>2</v>
      </c>
      <c r="AD24" s="152" t="s">
        <v>33</v>
      </c>
      <c r="AE24" s="153" t="e" vm="23">
        <v>#VALUE!</v>
      </c>
      <c r="AF24" s="154">
        <v>2</v>
      </c>
      <c r="AG24" s="154">
        <v>2</v>
      </c>
      <c r="AH24" s="155" t="e" vm="20">
        <v>#VALUE!</v>
      </c>
      <c r="AI24" s="156" t="s">
        <v>30</v>
      </c>
    </row>
    <row r="25" spans="1:35" ht="17.399999999999999" x14ac:dyDescent="0.35">
      <c r="A25" s="279"/>
      <c r="B25" s="51">
        <v>2</v>
      </c>
      <c r="C25" s="52" t="s">
        <v>23</v>
      </c>
      <c r="D25" s="53" t="e" vm="13">
        <v>#VALUE!</v>
      </c>
      <c r="E25" s="54">
        <v>1</v>
      </c>
      <c r="F25" s="54">
        <v>3</v>
      </c>
      <c r="G25" s="55" t="e" vm="10">
        <v>#VALUE!</v>
      </c>
      <c r="H25" s="56" t="s">
        <v>20</v>
      </c>
      <c r="I25" s="279"/>
      <c r="J25" s="279"/>
      <c r="K25" s="8">
        <v>2</v>
      </c>
      <c r="L25" s="6" t="s">
        <v>23</v>
      </c>
      <c r="M25" s="7" t="e" vm="13">
        <v>#VALUE!</v>
      </c>
      <c r="N25" s="4">
        <v>1</v>
      </c>
      <c r="O25" s="4">
        <v>3</v>
      </c>
      <c r="P25" s="5" t="e" vm="10">
        <v>#VALUE!</v>
      </c>
      <c r="Q25" s="9" t="s">
        <v>20</v>
      </c>
      <c r="R25" s="279"/>
      <c r="S25" s="279"/>
      <c r="T25" s="63">
        <v>2</v>
      </c>
      <c r="U25" s="64" t="s">
        <v>23</v>
      </c>
      <c r="V25" s="65" t="e" vm="13">
        <v>#VALUE!</v>
      </c>
      <c r="W25" s="66">
        <v>2</v>
      </c>
      <c r="X25" s="66">
        <v>3</v>
      </c>
      <c r="Y25" s="67" t="e" vm="10">
        <v>#VALUE!</v>
      </c>
      <c r="Z25" s="68" t="s">
        <v>20</v>
      </c>
      <c r="AA25" s="137"/>
      <c r="AB25" s="137"/>
      <c r="AC25" s="151">
        <v>2</v>
      </c>
      <c r="AD25" s="152" t="s">
        <v>23</v>
      </c>
      <c r="AE25" s="153" t="e" vm="13">
        <v>#VALUE!</v>
      </c>
      <c r="AF25" s="154">
        <v>0</v>
      </c>
      <c r="AG25" s="154">
        <v>2</v>
      </c>
      <c r="AH25" s="155" t="e" vm="10">
        <v>#VALUE!</v>
      </c>
      <c r="AI25" s="156" t="s">
        <v>20</v>
      </c>
    </row>
    <row r="26" spans="1:35" ht="17.399999999999999" x14ac:dyDescent="0.35">
      <c r="A26" s="279"/>
      <c r="B26" s="51">
        <v>2</v>
      </c>
      <c r="C26" s="52" t="s">
        <v>29</v>
      </c>
      <c r="D26" s="53" t="e" vm="19">
        <v>#VALUE!</v>
      </c>
      <c r="E26" s="54">
        <v>1</v>
      </c>
      <c r="F26" s="54">
        <v>2</v>
      </c>
      <c r="G26" s="55" t="e" vm="24">
        <v>#VALUE!</v>
      </c>
      <c r="H26" s="56" t="s">
        <v>34</v>
      </c>
      <c r="I26" s="279"/>
      <c r="J26" s="279"/>
      <c r="K26" s="8">
        <v>2</v>
      </c>
      <c r="L26" s="6" t="s">
        <v>29</v>
      </c>
      <c r="M26" s="7" t="e" vm="19">
        <v>#VALUE!</v>
      </c>
      <c r="N26" s="4">
        <v>1</v>
      </c>
      <c r="O26" s="4">
        <v>1</v>
      </c>
      <c r="P26" s="5" t="e" vm="24">
        <v>#VALUE!</v>
      </c>
      <c r="Q26" s="9" t="s">
        <v>34</v>
      </c>
      <c r="R26" s="279"/>
      <c r="S26" s="279"/>
      <c r="T26" s="63">
        <v>2</v>
      </c>
      <c r="U26" s="64" t="s">
        <v>29</v>
      </c>
      <c r="V26" s="65" t="e" vm="19">
        <v>#VALUE!</v>
      </c>
      <c r="W26" s="66">
        <v>1</v>
      </c>
      <c r="X26" s="66">
        <v>5</v>
      </c>
      <c r="Y26" s="67" t="e" vm="24">
        <v>#VALUE!</v>
      </c>
      <c r="Z26" s="68" t="s">
        <v>34</v>
      </c>
      <c r="AA26" s="137"/>
      <c r="AB26" s="137"/>
      <c r="AC26" s="151">
        <v>2</v>
      </c>
      <c r="AD26" s="152" t="s">
        <v>29</v>
      </c>
      <c r="AE26" s="153" t="e" vm="19">
        <v>#VALUE!</v>
      </c>
      <c r="AF26" s="154">
        <v>1</v>
      </c>
      <c r="AG26" s="154">
        <v>2</v>
      </c>
      <c r="AH26" s="155" t="e" vm="24">
        <v>#VALUE!</v>
      </c>
      <c r="AI26" s="156" t="s">
        <v>34</v>
      </c>
    </row>
    <row r="27" spans="1:35" ht="17.399999999999999" x14ac:dyDescent="0.35">
      <c r="A27" s="279"/>
      <c r="B27" s="45">
        <v>3</v>
      </c>
      <c r="C27" s="46" t="s">
        <v>22</v>
      </c>
      <c r="D27" s="47" t="e" vm="12">
        <v>#VALUE!</v>
      </c>
      <c r="E27" s="48">
        <v>1</v>
      </c>
      <c r="F27" s="48">
        <v>2</v>
      </c>
      <c r="G27" s="49" t="e" vm="25">
        <v>#VALUE!</v>
      </c>
      <c r="H27" s="50" t="s">
        <v>35</v>
      </c>
      <c r="I27" s="279"/>
      <c r="J27" s="279"/>
      <c r="K27" s="19">
        <v>3</v>
      </c>
      <c r="L27" s="17" t="s">
        <v>22</v>
      </c>
      <c r="M27" s="16" t="e" vm="12">
        <v>#VALUE!</v>
      </c>
      <c r="N27" s="3">
        <v>1</v>
      </c>
      <c r="O27" s="3">
        <v>1</v>
      </c>
      <c r="P27" s="18" t="e" vm="25">
        <v>#VALUE!</v>
      </c>
      <c r="Q27" s="20" t="s">
        <v>35</v>
      </c>
      <c r="R27" s="279"/>
      <c r="S27" s="279"/>
      <c r="T27" s="33">
        <v>3</v>
      </c>
      <c r="U27" s="34" t="s">
        <v>22</v>
      </c>
      <c r="V27" s="35" t="e" vm="12">
        <v>#VALUE!</v>
      </c>
      <c r="W27" s="36">
        <v>0</v>
      </c>
      <c r="X27" s="36">
        <v>3</v>
      </c>
      <c r="Y27" s="37" t="e" vm="25">
        <v>#VALUE!</v>
      </c>
      <c r="Z27" s="38" t="s">
        <v>35</v>
      </c>
      <c r="AA27" s="137"/>
      <c r="AB27" s="137"/>
      <c r="AC27" s="145">
        <v>3</v>
      </c>
      <c r="AD27" s="146" t="s">
        <v>22</v>
      </c>
      <c r="AE27" s="147" t="e" vm="12">
        <v>#VALUE!</v>
      </c>
      <c r="AF27" s="148">
        <v>1</v>
      </c>
      <c r="AG27" s="148">
        <v>1</v>
      </c>
      <c r="AH27" s="149" t="e" vm="25">
        <v>#VALUE!</v>
      </c>
      <c r="AI27" s="150" t="s">
        <v>35</v>
      </c>
    </row>
    <row r="28" spans="1:35" ht="17.399999999999999" x14ac:dyDescent="0.35">
      <c r="A28" s="279"/>
      <c r="B28" s="45">
        <v>3</v>
      </c>
      <c r="C28" s="46" t="s">
        <v>24</v>
      </c>
      <c r="D28" s="47" t="e" vm="14">
        <v>#VALUE!</v>
      </c>
      <c r="E28" s="48">
        <v>0</v>
      </c>
      <c r="F28" s="48">
        <v>2</v>
      </c>
      <c r="G28" s="49" t="e" vm="23">
        <v>#VALUE!</v>
      </c>
      <c r="H28" s="50" t="s">
        <v>33</v>
      </c>
      <c r="I28" s="279"/>
      <c r="J28" s="279"/>
      <c r="K28" s="19">
        <v>3</v>
      </c>
      <c r="L28" s="17" t="s">
        <v>24</v>
      </c>
      <c r="M28" s="16" t="e" vm="14">
        <v>#VALUE!</v>
      </c>
      <c r="N28" s="3">
        <v>0</v>
      </c>
      <c r="O28" s="3">
        <v>3</v>
      </c>
      <c r="P28" s="18" t="e" vm="23">
        <v>#VALUE!</v>
      </c>
      <c r="Q28" s="20" t="s">
        <v>33</v>
      </c>
      <c r="R28" s="279"/>
      <c r="S28" s="279"/>
      <c r="T28" s="33">
        <v>3</v>
      </c>
      <c r="U28" s="34" t="s">
        <v>24</v>
      </c>
      <c r="V28" s="35" t="e" vm="14">
        <v>#VALUE!</v>
      </c>
      <c r="W28" s="36">
        <v>2</v>
      </c>
      <c r="X28" s="36">
        <v>1</v>
      </c>
      <c r="Y28" s="37" t="e" vm="23">
        <v>#VALUE!</v>
      </c>
      <c r="Z28" s="38" t="s">
        <v>33</v>
      </c>
      <c r="AA28" s="137"/>
      <c r="AB28" s="137"/>
      <c r="AC28" s="145">
        <v>3</v>
      </c>
      <c r="AD28" s="146" t="s">
        <v>24</v>
      </c>
      <c r="AE28" s="147" t="e" vm="14">
        <v>#VALUE!</v>
      </c>
      <c r="AF28" s="148">
        <v>1</v>
      </c>
      <c r="AG28" s="148">
        <v>2</v>
      </c>
      <c r="AH28" s="149" t="e" vm="23">
        <v>#VALUE!</v>
      </c>
      <c r="AI28" s="150" t="s">
        <v>33</v>
      </c>
    </row>
    <row r="29" spans="1:35" ht="17.399999999999999" x14ac:dyDescent="0.35">
      <c r="A29" s="279"/>
      <c r="B29" s="45">
        <v>3</v>
      </c>
      <c r="C29" s="46" t="s">
        <v>34</v>
      </c>
      <c r="D29" s="47" t="e" vm="24">
        <v>#VALUE!</v>
      </c>
      <c r="E29" s="48">
        <v>3</v>
      </c>
      <c r="F29" s="48">
        <v>1</v>
      </c>
      <c r="G29" s="49" t="e" vm="15">
        <v>#VALUE!</v>
      </c>
      <c r="H29" s="50" t="s">
        <v>25</v>
      </c>
      <c r="I29" s="279"/>
      <c r="J29" s="279"/>
      <c r="K29" s="19">
        <v>3</v>
      </c>
      <c r="L29" s="17" t="s">
        <v>34</v>
      </c>
      <c r="M29" s="16" t="e" vm="24">
        <v>#VALUE!</v>
      </c>
      <c r="N29" s="3">
        <v>2</v>
      </c>
      <c r="O29" s="3">
        <v>2</v>
      </c>
      <c r="P29" s="18" t="e" vm="15">
        <v>#VALUE!</v>
      </c>
      <c r="Q29" s="20" t="s">
        <v>25</v>
      </c>
      <c r="R29" s="279"/>
      <c r="S29" s="279"/>
      <c r="T29" s="33">
        <v>3</v>
      </c>
      <c r="U29" s="34" t="s">
        <v>34</v>
      </c>
      <c r="V29" s="35" t="e" vm="24">
        <v>#VALUE!</v>
      </c>
      <c r="W29" s="36">
        <v>2</v>
      </c>
      <c r="X29" s="36">
        <v>0</v>
      </c>
      <c r="Y29" s="37" t="e" vm="15">
        <v>#VALUE!</v>
      </c>
      <c r="Z29" s="38" t="s">
        <v>25</v>
      </c>
      <c r="AA29" s="137"/>
      <c r="AB29" s="137"/>
      <c r="AC29" s="145">
        <v>3</v>
      </c>
      <c r="AD29" s="146" t="s">
        <v>34</v>
      </c>
      <c r="AE29" s="147" t="e" vm="24">
        <v>#VALUE!</v>
      </c>
      <c r="AF29" s="148">
        <v>3</v>
      </c>
      <c r="AG29" s="148">
        <v>1</v>
      </c>
      <c r="AH29" s="149" t="e" vm="15">
        <v>#VALUE!</v>
      </c>
      <c r="AI29" s="150" t="s">
        <v>25</v>
      </c>
    </row>
    <row r="30" spans="1:35" ht="17.399999999999999" x14ac:dyDescent="0.35">
      <c r="A30" s="279"/>
      <c r="B30" s="45">
        <v>3</v>
      </c>
      <c r="C30" s="46" t="s">
        <v>38</v>
      </c>
      <c r="D30" s="47" t="e" vm="28">
        <v>#VALUE!</v>
      </c>
      <c r="E30" s="48">
        <v>0</v>
      </c>
      <c r="F30" s="48">
        <v>2</v>
      </c>
      <c r="G30" s="49" t="e" vm="13">
        <v>#VALUE!</v>
      </c>
      <c r="H30" s="50" t="s">
        <v>23</v>
      </c>
      <c r="I30" s="279"/>
      <c r="J30" s="279"/>
      <c r="K30" s="19">
        <v>3</v>
      </c>
      <c r="L30" s="17" t="s">
        <v>38</v>
      </c>
      <c r="M30" s="16" t="e" vm="28">
        <v>#VALUE!</v>
      </c>
      <c r="N30" s="3">
        <v>1</v>
      </c>
      <c r="O30" s="3">
        <v>1</v>
      </c>
      <c r="P30" s="18" t="e" vm="13">
        <v>#VALUE!</v>
      </c>
      <c r="Q30" s="20" t="s">
        <v>23</v>
      </c>
      <c r="R30" s="279"/>
      <c r="S30" s="279"/>
      <c r="T30" s="33">
        <v>3</v>
      </c>
      <c r="U30" s="34" t="s">
        <v>38</v>
      </c>
      <c r="V30" s="35" t="e" vm="28">
        <v>#VALUE!</v>
      </c>
      <c r="W30" s="36">
        <v>0</v>
      </c>
      <c r="X30" s="36">
        <v>0</v>
      </c>
      <c r="Y30" s="37" t="e" vm="13">
        <v>#VALUE!</v>
      </c>
      <c r="Z30" s="38" t="s">
        <v>23</v>
      </c>
      <c r="AA30" s="137"/>
      <c r="AB30" s="137"/>
      <c r="AC30" s="145">
        <v>3</v>
      </c>
      <c r="AD30" s="146" t="s">
        <v>38</v>
      </c>
      <c r="AE30" s="147" t="e" vm="28">
        <v>#VALUE!</v>
      </c>
      <c r="AF30" s="148">
        <v>0</v>
      </c>
      <c r="AG30" s="148">
        <v>0</v>
      </c>
      <c r="AH30" s="149" t="e" vm="13">
        <v>#VALUE!</v>
      </c>
      <c r="AI30" s="150" t="s">
        <v>23</v>
      </c>
    </row>
    <row r="31" spans="1:35" ht="17.399999999999999" x14ac:dyDescent="0.35">
      <c r="A31" s="279"/>
      <c r="B31" s="45">
        <v>3</v>
      </c>
      <c r="C31" s="46" t="s">
        <v>20</v>
      </c>
      <c r="D31" s="47" t="e" vm="10">
        <v>#VALUE!</v>
      </c>
      <c r="E31" s="48">
        <v>2</v>
      </c>
      <c r="F31" s="48">
        <v>1</v>
      </c>
      <c r="G31" s="49" t="e" vm="27">
        <v>#VALUE!</v>
      </c>
      <c r="H31" s="50" t="s">
        <v>37</v>
      </c>
      <c r="I31" s="279"/>
      <c r="J31" s="279"/>
      <c r="K31" s="19">
        <v>3</v>
      </c>
      <c r="L31" s="17" t="s">
        <v>20</v>
      </c>
      <c r="M31" s="16" t="e" vm="10">
        <v>#VALUE!</v>
      </c>
      <c r="N31" s="3">
        <v>2</v>
      </c>
      <c r="O31" s="3">
        <v>3</v>
      </c>
      <c r="P31" s="18" t="e" vm="27">
        <v>#VALUE!</v>
      </c>
      <c r="Q31" s="20" t="s">
        <v>37</v>
      </c>
      <c r="R31" s="279"/>
      <c r="S31" s="279"/>
      <c r="T31" s="33">
        <v>3</v>
      </c>
      <c r="U31" s="34" t="s">
        <v>20</v>
      </c>
      <c r="V31" s="35" t="e" vm="10">
        <v>#VALUE!</v>
      </c>
      <c r="W31" s="36">
        <v>1</v>
      </c>
      <c r="X31" s="36">
        <v>0</v>
      </c>
      <c r="Y31" s="37" t="e" vm="27">
        <v>#VALUE!</v>
      </c>
      <c r="Z31" s="38" t="s">
        <v>37</v>
      </c>
      <c r="AA31" s="137"/>
      <c r="AB31" s="137"/>
      <c r="AC31" s="145">
        <v>3</v>
      </c>
      <c r="AD31" s="146" t="s">
        <v>20</v>
      </c>
      <c r="AE31" s="147" t="e" vm="10">
        <v>#VALUE!</v>
      </c>
      <c r="AF31" s="148">
        <v>3</v>
      </c>
      <c r="AG31" s="148">
        <v>2</v>
      </c>
      <c r="AH31" s="149" t="e" vm="27">
        <v>#VALUE!</v>
      </c>
      <c r="AI31" s="150" t="s">
        <v>37</v>
      </c>
    </row>
    <row r="32" spans="1:35" ht="17.399999999999999" x14ac:dyDescent="0.35">
      <c r="A32" s="279"/>
      <c r="B32" s="45">
        <v>3</v>
      </c>
      <c r="C32" s="46" t="s">
        <v>36</v>
      </c>
      <c r="D32" s="47" t="e" vm="26">
        <v>#VALUE!</v>
      </c>
      <c r="E32" s="48">
        <v>1</v>
      </c>
      <c r="F32" s="48">
        <v>2</v>
      </c>
      <c r="G32" s="49" t="e" vm="21">
        <v>#VALUE!</v>
      </c>
      <c r="H32" s="50" t="s">
        <v>31</v>
      </c>
      <c r="I32" s="279"/>
      <c r="J32" s="279"/>
      <c r="K32" s="19">
        <v>3</v>
      </c>
      <c r="L32" s="17" t="s">
        <v>36</v>
      </c>
      <c r="M32" s="16" t="e" vm="26">
        <v>#VALUE!</v>
      </c>
      <c r="N32" s="3">
        <v>1</v>
      </c>
      <c r="O32" s="3">
        <v>0</v>
      </c>
      <c r="P32" s="18" t="e" vm="21">
        <v>#VALUE!</v>
      </c>
      <c r="Q32" s="20" t="s">
        <v>31</v>
      </c>
      <c r="R32" s="279"/>
      <c r="S32" s="279"/>
      <c r="T32" s="33">
        <v>3</v>
      </c>
      <c r="U32" s="34" t="s">
        <v>36</v>
      </c>
      <c r="V32" s="35" t="e" vm="26">
        <v>#VALUE!</v>
      </c>
      <c r="W32" s="36">
        <v>3</v>
      </c>
      <c r="X32" s="36">
        <v>2</v>
      </c>
      <c r="Y32" s="37" t="e" vm="21">
        <v>#VALUE!</v>
      </c>
      <c r="Z32" s="38" t="s">
        <v>31</v>
      </c>
      <c r="AA32" s="137"/>
      <c r="AB32" s="137"/>
      <c r="AC32" s="145">
        <v>3</v>
      </c>
      <c r="AD32" s="146" t="s">
        <v>36</v>
      </c>
      <c r="AE32" s="147" t="e" vm="26">
        <v>#VALUE!</v>
      </c>
      <c r="AF32" s="148">
        <v>4</v>
      </c>
      <c r="AG32" s="148">
        <v>0</v>
      </c>
      <c r="AH32" s="149" t="e" vm="21">
        <v>#VALUE!</v>
      </c>
      <c r="AI32" s="150" t="s">
        <v>31</v>
      </c>
    </row>
    <row r="33" spans="1:35" ht="17.399999999999999" x14ac:dyDescent="0.35">
      <c r="A33" s="279"/>
      <c r="B33" s="45">
        <v>3</v>
      </c>
      <c r="C33" s="46" t="s">
        <v>26</v>
      </c>
      <c r="D33" s="47" t="e" vm="16">
        <v>#VALUE!</v>
      </c>
      <c r="E33" s="48">
        <v>2</v>
      </c>
      <c r="F33" s="48">
        <v>0</v>
      </c>
      <c r="G33" s="49" t="e" vm="19">
        <v>#VALUE!</v>
      </c>
      <c r="H33" s="50" t="s">
        <v>29</v>
      </c>
      <c r="I33" s="279"/>
      <c r="J33" s="279"/>
      <c r="K33" s="19">
        <v>3</v>
      </c>
      <c r="L33" s="17" t="s">
        <v>26</v>
      </c>
      <c r="M33" s="16" t="e" vm="16">
        <v>#VALUE!</v>
      </c>
      <c r="N33" s="3">
        <v>3</v>
      </c>
      <c r="O33" s="3">
        <v>0</v>
      </c>
      <c r="P33" s="18" t="e" vm="19">
        <v>#VALUE!</v>
      </c>
      <c r="Q33" s="20" t="s">
        <v>29</v>
      </c>
      <c r="R33" s="279"/>
      <c r="S33" s="279"/>
      <c r="T33" s="33">
        <v>3</v>
      </c>
      <c r="U33" s="34" t="s">
        <v>26</v>
      </c>
      <c r="V33" s="35" t="e" vm="16">
        <v>#VALUE!</v>
      </c>
      <c r="W33" s="36">
        <v>0</v>
      </c>
      <c r="X33" s="36">
        <v>3</v>
      </c>
      <c r="Y33" s="37" t="e" vm="19">
        <v>#VALUE!</v>
      </c>
      <c r="Z33" s="38" t="s">
        <v>29</v>
      </c>
      <c r="AA33" s="137"/>
      <c r="AB33" s="137"/>
      <c r="AC33" s="145">
        <v>3</v>
      </c>
      <c r="AD33" s="146" t="s">
        <v>26</v>
      </c>
      <c r="AE33" s="147" t="e" vm="16">
        <v>#VALUE!</v>
      </c>
      <c r="AF33" s="148">
        <v>1</v>
      </c>
      <c r="AG33" s="148">
        <v>1</v>
      </c>
      <c r="AH33" s="149" t="e" vm="19">
        <v>#VALUE!</v>
      </c>
      <c r="AI33" s="150" t="s">
        <v>29</v>
      </c>
    </row>
    <row r="34" spans="1:35" ht="17.399999999999999" x14ac:dyDescent="0.35">
      <c r="A34" s="279"/>
      <c r="B34" s="45">
        <v>3</v>
      </c>
      <c r="C34" s="46" t="s">
        <v>28</v>
      </c>
      <c r="D34" s="47" t="e" vm="18">
        <v>#VALUE!</v>
      </c>
      <c r="E34" s="48">
        <v>1</v>
      </c>
      <c r="F34" s="48">
        <v>2</v>
      </c>
      <c r="G34" s="49" t="e" vm="17">
        <v>#VALUE!</v>
      </c>
      <c r="H34" s="50" t="s">
        <v>27</v>
      </c>
      <c r="I34" s="279"/>
      <c r="J34" s="279"/>
      <c r="K34" s="19">
        <v>3</v>
      </c>
      <c r="L34" s="17" t="s">
        <v>28</v>
      </c>
      <c r="M34" s="16" t="e" vm="18">
        <v>#VALUE!</v>
      </c>
      <c r="N34" s="3">
        <v>2</v>
      </c>
      <c r="O34" s="3">
        <v>3</v>
      </c>
      <c r="P34" s="18" t="e" vm="17">
        <v>#VALUE!</v>
      </c>
      <c r="Q34" s="20" t="s">
        <v>27</v>
      </c>
      <c r="R34" s="279"/>
      <c r="S34" s="279"/>
      <c r="T34" s="33">
        <v>3</v>
      </c>
      <c r="U34" s="34" t="s">
        <v>28</v>
      </c>
      <c r="V34" s="35" t="e" vm="18">
        <v>#VALUE!</v>
      </c>
      <c r="W34" s="36">
        <v>2</v>
      </c>
      <c r="X34" s="36">
        <v>1</v>
      </c>
      <c r="Y34" s="37" t="e" vm="17">
        <v>#VALUE!</v>
      </c>
      <c r="Z34" s="38" t="s">
        <v>27</v>
      </c>
      <c r="AA34" s="137"/>
      <c r="AB34" s="137"/>
      <c r="AC34" s="145">
        <v>3</v>
      </c>
      <c r="AD34" s="146" t="s">
        <v>28</v>
      </c>
      <c r="AE34" s="147" t="e" vm="18">
        <v>#VALUE!</v>
      </c>
      <c r="AF34" s="148">
        <v>1</v>
      </c>
      <c r="AG34" s="148">
        <v>2</v>
      </c>
      <c r="AH34" s="149" t="e" vm="17">
        <v>#VALUE!</v>
      </c>
      <c r="AI34" s="150" t="s">
        <v>27</v>
      </c>
    </row>
    <row r="35" spans="1:35" ht="17.399999999999999" x14ac:dyDescent="0.35">
      <c r="A35" s="279"/>
      <c r="B35" s="45">
        <v>3</v>
      </c>
      <c r="C35" s="46" t="s">
        <v>30</v>
      </c>
      <c r="D35" s="47" t="e" vm="20">
        <v>#VALUE!</v>
      </c>
      <c r="E35" s="48">
        <v>4</v>
      </c>
      <c r="F35" s="48">
        <v>1</v>
      </c>
      <c r="G35" s="49" t="e" vm="11">
        <v>#VALUE!</v>
      </c>
      <c r="H35" s="50" t="s">
        <v>21</v>
      </c>
      <c r="I35" s="279"/>
      <c r="J35" s="279"/>
      <c r="K35" s="19">
        <v>3</v>
      </c>
      <c r="L35" s="17" t="s">
        <v>30</v>
      </c>
      <c r="M35" s="16" t="e" vm="20">
        <v>#VALUE!</v>
      </c>
      <c r="N35" s="3">
        <v>3</v>
      </c>
      <c r="O35" s="3">
        <v>1</v>
      </c>
      <c r="P35" s="18" t="e" vm="11">
        <v>#VALUE!</v>
      </c>
      <c r="Q35" s="20" t="s">
        <v>21</v>
      </c>
      <c r="R35" s="279"/>
      <c r="S35" s="279"/>
      <c r="T35" s="33">
        <v>3</v>
      </c>
      <c r="U35" s="34" t="s">
        <v>30</v>
      </c>
      <c r="V35" s="35" t="e" vm="20">
        <v>#VALUE!</v>
      </c>
      <c r="W35" s="36">
        <v>0</v>
      </c>
      <c r="X35" s="36">
        <v>1</v>
      </c>
      <c r="Y35" s="37" t="e" vm="11">
        <v>#VALUE!</v>
      </c>
      <c r="Z35" s="38" t="s">
        <v>21</v>
      </c>
      <c r="AA35" s="137"/>
      <c r="AB35" s="137"/>
      <c r="AC35" s="145">
        <v>3</v>
      </c>
      <c r="AD35" s="146" t="s">
        <v>30</v>
      </c>
      <c r="AE35" s="147" t="e" vm="20">
        <v>#VALUE!</v>
      </c>
      <c r="AF35" s="148">
        <v>2</v>
      </c>
      <c r="AG35" s="148">
        <v>2</v>
      </c>
      <c r="AH35" s="149" t="e" vm="11">
        <v>#VALUE!</v>
      </c>
      <c r="AI35" s="150" t="s">
        <v>21</v>
      </c>
    </row>
    <row r="36" spans="1:35" ht="17.399999999999999" x14ac:dyDescent="0.35">
      <c r="A36" s="279"/>
      <c r="B36" s="45">
        <v>3</v>
      </c>
      <c r="C36" s="46" t="s">
        <v>32</v>
      </c>
      <c r="D36" s="47" t="e" vm="22">
        <v>#VALUE!</v>
      </c>
      <c r="E36" s="48">
        <v>0</v>
      </c>
      <c r="F36" s="48">
        <v>2</v>
      </c>
      <c r="G36" s="49" t="e" vm="29">
        <v>#VALUE!</v>
      </c>
      <c r="H36" s="50" t="s">
        <v>39</v>
      </c>
      <c r="I36" s="279"/>
      <c r="J36" s="279"/>
      <c r="K36" s="19">
        <v>3</v>
      </c>
      <c r="L36" s="17" t="s">
        <v>32</v>
      </c>
      <c r="M36" s="16" t="e" vm="22">
        <v>#VALUE!</v>
      </c>
      <c r="N36" s="3">
        <v>1</v>
      </c>
      <c r="O36" s="3">
        <v>2</v>
      </c>
      <c r="P36" s="18" t="e" vm="29">
        <v>#VALUE!</v>
      </c>
      <c r="Q36" s="20" t="s">
        <v>39</v>
      </c>
      <c r="R36" s="279"/>
      <c r="S36" s="279"/>
      <c r="T36" s="33">
        <v>3</v>
      </c>
      <c r="U36" s="34" t="s">
        <v>32</v>
      </c>
      <c r="V36" s="35" t="e" vm="22">
        <v>#VALUE!</v>
      </c>
      <c r="W36" s="36">
        <v>2</v>
      </c>
      <c r="X36" s="36">
        <v>3</v>
      </c>
      <c r="Y36" s="37" t="e" vm="29">
        <v>#VALUE!</v>
      </c>
      <c r="Z36" s="38" t="s">
        <v>39</v>
      </c>
      <c r="AA36" s="137"/>
      <c r="AB36" s="137"/>
      <c r="AC36" s="145">
        <v>3</v>
      </c>
      <c r="AD36" s="146" t="s">
        <v>32</v>
      </c>
      <c r="AE36" s="147" t="e" vm="22">
        <v>#VALUE!</v>
      </c>
      <c r="AF36" s="148">
        <v>0</v>
      </c>
      <c r="AG36" s="148">
        <v>1</v>
      </c>
      <c r="AH36" s="149" t="e" vm="29">
        <v>#VALUE!</v>
      </c>
      <c r="AI36" s="150" t="s">
        <v>39</v>
      </c>
    </row>
    <row r="37" spans="1:35" ht="17.399999999999999" x14ac:dyDescent="0.35">
      <c r="A37" s="279"/>
      <c r="B37" s="51">
        <v>4</v>
      </c>
      <c r="C37" s="52" t="s">
        <v>21</v>
      </c>
      <c r="D37" s="53" t="e" vm="11">
        <v>#VALUE!</v>
      </c>
      <c r="E37" s="54">
        <v>1</v>
      </c>
      <c r="F37" s="54">
        <v>2</v>
      </c>
      <c r="G37" s="55" t="e" vm="14">
        <v>#VALUE!</v>
      </c>
      <c r="H37" s="56" t="s">
        <v>24</v>
      </c>
      <c r="I37" s="279"/>
      <c r="J37" s="279"/>
      <c r="K37" s="8">
        <v>4</v>
      </c>
      <c r="L37" s="6" t="s">
        <v>21</v>
      </c>
      <c r="M37" s="7" t="e" vm="11">
        <v>#VALUE!</v>
      </c>
      <c r="N37" s="4">
        <v>1</v>
      </c>
      <c r="O37" s="4">
        <v>0</v>
      </c>
      <c r="P37" s="5" t="e" vm="14">
        <v>#VALUE!</v>
      </c>
      <c r="Q37" s="9" t="s">
        <v>24</v>
      </c>
      <c r="R37" s="279"/>
      <c r="S37" s="279"/>
      <c r="T37" s="63">
        <v>4</v>
      </c>
      <c r="U37" s="64" t="s">
        <v>21</v>
      </c>
      <c r="V37" s="65" t="e" vm="11">
        <v>#VALUE!</v>
      </c>
      <c r="W37" s="66">
        <v>2</v>
      </c>
      <c r="X37" s="66">
        <v>1</v>
      </c>
      <c r="Y37" s="67" t="e" vm="14">
        <v>#VALUE!</v>
      </c>
      <c r="Z37" s="68" t="s">
        <v>24</v>
      </c>
      <c r="AA37" s="137"/>
      <c r="AB37" s="137"/>
      <c r="AC37" s="151">
        <v>4</v>
      </c>
      <c r="AD37" s="152" t="s">
        <v>21</v>
      </c>
      <c r="AE37" s="153" t="e" vm="11">
        <v>#VALUE!</v>
      </c>
      <c r="AF37" s="154">
        <v>1</v>
      </c>
      <c r="AG37" s="154">
        <v>1</v>
      </c>
      <c r="AH37" s="155" t="e" vm="14">
        <v>#VALUE!</v>
      </c>
      <c r="AI37" s="156" t="s">
        <v>24</v>
      </c>
    </row>
    <row r="38" spans="1:35" ht="17.399999999999999" x14ac:dyDescent="0.35">
      <c r="A38" s="279"/>
      <c r="B38" s="51">
        <v>4</v>
      </c>
      <c r="C38" s="52" t="s">
        <v>37</v>
      </c>
      <c r="D38" s="53" t="e" vm="27">
        <v>#VALUE!</v>
      </c>
      <c r="E38" s="54">
        <v>4</v>
      </c>
      <c r="F38" s="54">
        <v>0</v>
      </c>
      <c r="G38" s="55" t="e" vm="16">
        <v>#VALUE!</v>
      </c>
      <c r="H38" s="56" t="s">
        <v>26</v>
      </c>
      <c r="I38" s="279"/>
      <c r="J38" s="279"/>
      <c r="K38" s="8">
        <v>4</v>
      </c>
      <c r="L38" s="6" t="s">
        <v>37</v>
      </c>
      <c r="M38" s="7" t="e" vm="27">
        <v>#VALUE!</v>
      </c>
      <c r="N38" s="4">
        <v>3</v>
      </c>
      <c r="O38" s="4">
        <v>1</v>
      </c>
      <c r="P38" s="5" t="e" vm="16">
        <v>#VALUE!</v>
      </c>
      <c r="Q38" s="9" t="s">
        <v>26</v>
      </c>
      <c r="R38" s="279"/>
      <c r="S38" s="279"/>
      <c r="T38" s="63">
        <v>4</v>
      </c>
      <c r="U38" s="64" t="s">
        <v>37</v>
      </c>
      <c r="V38" s="65" t="e" vm="27">
        <v>#VALUE!</v>
      </c>
      <c r="W38" s="66">
        <v>3</v>
      </c>
      <c r="X38" s="66">
        <v>0</v>
      </c>
      <c r="Y38" s="67" t="e" vm="16">
        <v>#VALUE!</v>
      </c>
      <c r="Z38" s="68" t="s">
        <v>26</v>
      </c>
      <c r="AA38" s="137"/>
      <c r="AB38" s="137"/>
      <c r="AC38" s="151">
        <v>4</v>
      </c>
      <c r="AD38" s="152" t="s">
        <v>37</v>
      </c>
      <c r="AE38" s="153" t="e" vm="27">
        <v>#VALUE!</v>
      </c>
      <c r="AF38" s="154">
        <v>3</v>
      </c>
      <c r="AG38" s="154">
        <v>2</v>
      </c>
      <c r="AH38" s="155" t="e" vm="16">
        <v>#VALUE!</v>
      </c>
      <c r="AI38" s="156" t="s">
        <v>26</v>
      </c>
    </row>
    <row r="39" spans="1:35" ht="17.399999999999999" x14ac:dyDescent="0.35">
      <c r="A39" s="279"/>
      <c r="B39" s="51">
        <v>4</v>
      </c>
      <c r="C39" s="52" t="s">
        <v>27</v>
      </c>
      <c r="D39" s="53" t="e" vm="17">
        <v>#VALUE!</v>
      </c>
      <c r="E39" s="54">
        <v>1</v>
      </c>
      <c r="F39" s="54">
        <v>2</v>
      </c>
      <c r="G39" s="55" t="e" vm="24">
        <v>#VALUE!</v>
      </c>
      <c r="H39" s="56" t="s">
        <v>34</v>
      </c>
      <c r="I39" s="279"/>
      <c r="J39" s="279"/>
      <c r="K39" s="8">
        <v>4</v>
      </c>
      <c r="L39" s="6" t="s">
        <v>27</v>
      </c>
      <c r="M39" s="7" t="e" vm="17">
        <v>#VALUE!</v>
      </c>
      <c r="N39" s="4">
        <v>1</v>
      </c>
      <c r="O39" s="4">
        <v>3</v>
      </c>
      <c r="P39" s="5" t="e" vm="24">
        <v>#VALUE!</v>
      </c>
      <c r="Q39" s="9" t="s">
        <v>34</v>
      </c>
      <c r="R39" s="279"/>
      <c r="S39" s="279"/>
      <c r="T39" s="63">
        <v>4</v>
      </c>
      <c r="U39" s="64" t="s">
        <v>27</v>
      </c>
      <c r="V39" s="65" t="e" vm="17">
        <v>#VALUE!</v>
      </c>
      <c r="W39" s="66">
        <v>2</v>
      </c>
      <c r="X39" s="66">
        <v>2</v>
      </c>
      <c r="Y39" s="67" t="e" vm="24">
        <v>#VALUE!</v>
      </c>
      <c r="Z39" s="68" t="s">
        <v>34</v>
      </c>
      <c r="AA39" s="137"/>
      <c r="AB39" s="137"/>
      <c r="AC39" s="151">
        <v>4</v>
      </c>
      <c r="AD39" s="152" t="s">
        <v>27</v>
      </c>
      <c r="AE39" s="153" t="e" vm="17">
        <v>#VALUE!</v>
      </c>
      <c r="AF39" s="154">
        <v>2</v>
      </c>
      <c r="AG39" s="154">
        <v>2</v>
      </c>
      <c r="AH39" s="155" t="e" vm="24">
        <v>#VALUE!</v>
      </c>
      <c r="AI39" s="156" t="s">
        <v>34</v>
      </c>
    </row>
    <row r="40" spans="1:35" ht="17.399999999999999" x14ac:dyDescent="0.35">
      <c r="A40" s="279"/>
      <c r="B40" s="51">
        <v>4</v>
      </c>
      <c r="C40" s="52" t="s">
        <v>31</v>
      </c>
      <c r="D40" s="53" t="e" vm="21">
        <v>#VALUE!</v>
      </c>
      <c r="E40" s="54">
        <v>0</v>
      </c>
      <c r="F40" s="54">
        <v>3</v>
      </c>
      <c r="G40" s="55" t="e" vm="10">
        <v>#VALUE!</v>
      </c>
      <c r="H40" s="56" t="s">
        <v>20</v>
      </c>
      <c r="I40" s="279"/>
      <c r="J40" s="279"/>
      <c r="K40" s="8">
        <v>4</v>
      </c>
      <c r="L40" s="6" t="s">
        <v>31</v>
      </c>
      <c r="M40" s="7" t="e" vm="21">
        <v>#VALUE!</v>
      </c>
      <c r="N40" s="4">
        <v>1</v>
      </c>
      <c r="O40" s="4">
        <v>2</v>
      </c>
      <c r="P40" s="5" t="e" vm="10">
        <v>#VALUE!</v>
      </c>
      <c r="Q40" s="9" t="s">
        <v>20</v>
      </c>
      <c r="R40" s="279"/>
      <c r="S40" s="279"/>
      <c r="T40" s="63">
        <v>4</v>
      </c>
      <c r="U40" s="64" t="s">
        <v>31</v>
      </c>
      <c r="V40" s="65" t="e" vm="21">
        <v>#VALUE!</v>
      </c>
      <c r="W40" s="66">
        <v>0</v>
      </c>
      <c r="X40" s="66">
        <v>1</v>
      </c>
      <c r="Y40" s="67" t="e" vm="10">
        <v>#VALUE!</v>
      </c>
      <c r="Z40" s="68" t="s">
        <v>20</v>
      </c>
      <c r="AA40" s="137"/>
      <c r="AB40" s="137"/>
      <c r="AC40" s="151">
        <v>4</v>
      </c>
      <c r="AD40" s="152" t="s">
        <v>31</v>
      </c>
      <c r="AE40" s="153" t="e" vm="21">
        <v>#VALUE!</v>
      </c>
      <c r="AF40" s="154">
        <v>1</v>
      </c>
      <c r="AG40" s="154">
        <v>3</v>
      </c>
      <c r="AH40" s="155" t="e" vm="10">
        <v>#VALUE!</v>
      </c>
      <c r="AI40" s="156" t="s">
        <v>20</v>
      </c>
    </row>
    <row r="41" spans="1:35" ht="17.399999999999999" x14ac:dyDescent="0.35">
      <c r="A41" s="279"/>
      <c r="B41" s="51">
        <v>4</v>
      </c>
      <c r="C41" s="52" t="s">
        <v>35</v>
      </c>
      <c r="D41" s="53" t="e" vm="25">
        <v>#VALUE!</v>
      </c>
      <c r="E41" s="54">
        <v>3</v>
      </c>
      <c r="F41" s="54">
        <v>1</v>
      </c>
      <c r="G41" s="55" t="e" vm="18">
        <v>#VALUE!</v>
      </c>
      <c r="H41" s="56" t="s">
        <v>28</v>
      </c>
      <c r="I41" s="279"/>
      <c r="J41" s="279"/>
      <c r="K41" s="8">
        <v>4</v>
      </c>
      <c r="L41" s="6" t="s">
        <v>35</v>
      </c>
      <c r="M41" s="7" t="e" vm="25">
        <v>#VALUE!</v>
      </c>
      <c r="N41" s="4">
        <v>2</v>
      </c>
      <c r="O41" s="4">
        <v>2</v>
      </c>
      <c r="P41" s="5" t="e" vm="18">
        <v>#VALUE!</v>
      </c>
      <c r="Q41" s="9" t="s">
        <v>28</v>
      </c>
      <c r="R41" s="279"/>
      <c r="S41" s="279"/>
      <c r="T41" s="63">
        <v>4</v>
      </c>
      <c r="U41" s="64" t="s">
        <v>35</v>
      </c>
      <c r="V41" s="65" t="e" vm="25">
        <v>#VALUE!</v>
      </c>
      <c r="W41" s="66">
        <v>0</v>
      </c>
      <c r="X41" s="66">
        <v>0</v>
      </c>
      <c r="Y41" s="67" t="e" vm="18">
        <v>#VALUE!</v>
      </c>
      <c r="Z41" s="68" t="s">
        <v>28</v>
      </c>
      <c r="AA41" s="137"/>
      <c r="AB41" s="137"/>
      <c r="AC41" s="151">
        <v>4</v>
      </c>
      <c r="AD41" s="152" t="s">
        <v>35</v>
      </c>
      <c r="AE41" s="153" t="e" vm="25">
        <v>#VALUE!</v>
      </c>
      <c r="AF41" s="154">
        <v>0</v>
      </c>
      <c r="AG41" s="154">
        <v>0</v>
      </c>
      <c r="AH41" s="155" t="e" vm="18">
        <v>#VALUE!</v>
      </c>
      <c r="AI41" s="156" t="s">
        <v>28</v>
      </c>
    </row>
    <row r="42" spans="1:35" ht="17.399999999999999" x14ac:dyDescent="0.35">
      <c r="A42" s="279"/>
      <c r="B42" s="51">
        <v>4</v>
      </c>
      <c r="C42" s="52" t="s">
        <v>39</v>
      </c>
      <c r="D42" s="53" t="e" vm="29">
        <v>#VALUE!</v>
      </c>
      <c r="E42" s="54">
        <v>2</v>
      </c>
      <c r="F42" s="54">
        <v>1</v>
      </c>
      <c r="G42" s="55" t="e" vm="12">
        <v>#VALUE!</v>
      </c>
      <c r="H42" s="56" t="s">
        <v>22</v>
      </c>
      <c r="I42" s="279"/>
      <c r="J42" s="279"/>
      <c r="K42" s="8">
        <v>4</v>
      </c>
      <c r="L42" s="6" t="s">
        <v>39</v>
      </c>
      <c r="M42" s="7" t="e" vm="29">
        <v>#VALUE!</v>
      </c>
      <c r="N42" s="4">
        <v>2</v>
      </c>
      <c r="O42" s="4">
        <v>0</v>
      </c>
      <c r="P42" s="5" t="e" vm="12">
        <v>#VALUE!</v>
      </c>
      <c r="Q42" s="9" t="s">
        <v>22</v>
      </c>
      <c r="R42" s="279"/>
      <c r="S42" s="279"/>
      <c r="T42" s="63">
        <v>4</v>
      </c>
      <c r="U42" s="64" t="s">
        <v>39</v>
      </c>
      <c r="V42" s="65" t="e" vm="29">
        <v>#VALUE!</v>
      </c>
      <c r="W42" s="66">
        <v>0</v>
      </c>
      <c r="X42" s="66">
        <v>0</v>
      </c>
      <c r="Y42" s="67" t="e" vm="12">
        <v>#VALUE!</v>
      </c>
      <c r="Z42" s="68" t="s">
        <v>22</v>
      </c>
      <c r="AA42" s="137"/>
      <c r="AB42" s="137"/>
      <c r="AC42" s="151">
        <v>4</v>
      </c>
      <c r="AD42" s="152" t="s">
        <v>39</v>
      </c>
      <c r="AE42" s="153" t="e" vm="29">
        <v>#VALUE!</v>
      </c>
      <c r="AF42" s="154">
        <v>0</v>
      </c>
      <c r="AG42" s="154">
        <v>0</v>
      </c>
      <c r="AH42" s="155" t="e" vm="12">
        <v>#VALUE!</v>
      </c>
      <c r="AI42" s="156" t="s">
        <v>22</v>
      </c>
    </row>
    <row r="43" spans="1:35" ht="17.399999999999999" x14ac:dyDescent="0.35">
      <c r="A43" s="279"/>
      <c r="B43" s="51">
        <v>4</v>
      </c>
      <c r="C43" s="52" t="s">
        <v>25</v>
      </c>
      <c r="D43" s="53" t="e" vm="15">
        <v>#VALUE!</v>
      </c>
      <c r="E43" s="54">
        <v>2</v>
      </c>
      <c r="F43" s="54">
        <v>0</v>
      </c>
      <c r="G43" s="55" t="e" vm="28">
        <v>#VALUE!</v>
      </c>
      <c r="H43" s="56" t="s">
        <v>38</v>
      </c>
      <c r="I43" s="279"/>
      <c r="J43" s="279"/>
      <c r="K43" s="8">
        <v>4</v>
      </c>
      <c r="L43" s="6" t="s">
        <v>25</v>
      </c>
      <c r="M43" s="7" t="e" vm="15">
        <v>#VALUE!</v>
      </c>
      <c r="N43" s="4">
        <v>1</v>
      </c>
      <c r="O43" s="4">
        <v>1</v>
      </c>
      <c r="P43" s="5" t="e" vm="28">
        <v>#VALUE!</v>
      </c>
      <c r="Q43" s="9" t="s">
        <v>38</v>
      </c>
      <c r="R43" s="279"/>
      <c r="S43" s="279"/>
      <c r="T43" s="63">
        <v>4</v>
      </c>
      <c r="U43" s="64" t="s">
        <v>25</v>
      </c>
      <c r="V43" s="65" t="e" vm="15">
        <v>#VALUE!</v>
      </c>
      <c r="W43" s="66">
        <v>1</v>
      </c>
      <c r="X43" s="66">
        <v>0</v>
      </c>
      <c r="Y43" s="67" t="e" vm="28">
        <v>#VALUE!</v>
      </c>
      <c r="Z43" s="68" t="s">
        <v>38</v>
      </c>
      <c r="AA43" s="137"/>
      <c r="AB43" s="137"/>
      <c r="AC43" s="151">
        <v>4</v>
      </c>
      <c r="AD43" s="152" t="s">
        <v>25</v>
      </c>
      <c r="AE43" s="153" t="e" vm="15">
        <v>#VALUE!</v>
      </c>
      <c r="AF43" s="154">
        <v>0</v>
      </c>
      <c r="AG43" s="154">
        <v>2</v>
      </c>
      <c r="AH43" s="155" t="e" vm="28">
        <v>#VALUE!</v>
      </c>
      <c r="AI43" s="156" t="s">
        <v>38</v>
      </c>
    </row>
    <row r="44" spans="1:35" ht="17.399999999999999" x14ac:dyDescent="0.35">
      <c r="A44" s="279"/>
      <c r="B44" s="51">
        <v>4</v>
      </c>
      <c r="C44" s="52" t="s">
        <v>33</v>
      </c>
      <c r="D44" s="53" t="e" vm="23">
        <v>#VALUE!</v>
      </c>
      <c r="E44" s="54">
        <v>3</v>
      </c>
      <c r="F44" s="54">
        <v>2</v>
      </c>
      <c r="G44" s="55" t="e" vm="26">
        <v>#VALUE!</v>
      </c>
      <c r="H44" s="56" t="s">
        <v>36</v>
      </c>
      <c r="I44" s="279"/>
      <c r="J44" s="279"/>
      <c r="K44" s="8">
        <v>4</v>
      </c>
      <c r="L44" s="6" t="s">
        <v>33</v>
      </c>
      <c r="M44" s="7" t="e" vm="23">
        <v>#VALUE!</v>
      </c>
      <c r="N44" s="4">
        <v>1</v>
      </c>
      <c r="O44" s="4">
        <v>1</v>
      </c>
      <c r="P44" s="5" t="e" vm="26">
        <v>#VALUE!</v>
      </c>
      <c r="Q44" s="9" t="s">
        <v>36</v>
      </c>
      <c r="R44" s="279"/>
      <c r="S44" s="279"/>
      <c r="T44" s="63">
        <v>4</v>
      </c>
      <c r="U44" s="64" t="s">
        <v>33</v>
      </c>
      <c r="V44" s="65" t="e" vm="23">
        <v>#VALUE!</v>
      </c>
      <c r="W44" s="66">
        <v>3</v>
      </c>
      <c r="X44" s="66">
        <v>0</v>
      </c>
      <c r="Y44" s="67" t="e" vm="26">
        <v>#VALUE!</v>
      </c>
      <c r="Z44" s="68" t="s">
        <v>36</v>
      </c>
      <c r="AA44" s="137"/>
      <c r="AB44" s="137"/>
      <c r="AC44" s="151">
        <v>4</v>
      </c>
      <c r="AD44" s="152" t="s">
        <v>33</v>
      </c>
      <c r="AE44" s="153" t="e" vm="23">
        <v>#VALUE!</v>
      </c>
      <c r="AF44" s="154">
        <v>3</v>
      </c>
      <c r="AG44" s="154">
        <v>3</v>
      </c>
      <c r="AH44" s="155" t="e" vm="26">
        <v>#VALUE!</v>
      </c>
      <c r="AI44" s="156" t="s">
        <v>36</v>
      </c>
    </row>
    <row r="45" spans="1:35" ht="17.399999999999999" x14ac:dyDescent="0.35">
      <c r="A45" s="279"/>
      <c r="B45" s="51">
        <v>4</v>
      </c>
      <c r="C45" s="52" t="s">
        <v>23</v>
      </c>
      <c r="D45" s="53" t="e" vm="13">
        <v>#VALUE!</v>
      </c>
      <c r="E45" s="54">
        <v>1</v>
      </c>
      <c r="F45" s="54">
        <v>2</v>
      </c>
      <c r="G45" s="55" t="e" vm="22">
        <v>#VALUE!</v>
      </c>
      <c r="H45" s="56" t="s">
        <v>32</v>
      </c>
      <c r="I45" s="279"/>
      <c r="J45" s="279"/>
      <c r="K45" s="8">
        <v>4</v>
      </c>
      <c r="L45" s="6" t="s">
        <v>23</v>
      </c>
      <c r="M45" s="7" t="e" vm="13">
        <v>#VALUE!</v>
      </c>
      <c r="N45" s="4">
        <v>2</v>
      </c>
      <c r="O45" s="4">
        <v>1</v>
      </c>
      <c r="P45" s="5" t="e" vm="22">
        <v>#VALUE!</v>
      </c>
      <c r="Q45" s="9" t="s">
        <v>32</v>
      </c>
      <c r="R45" s="279"/>
      <c r="S45" s="279"/>
      <c r="T45" s="63">
        <v>4</v>
      </c>
      <c r="U45" s="64" t="s">
        <v>23</v>
      </c>
      <c r="V45" s="65" t="e" vm="13">
        <v>#VALUE!</v>
      </c>
      <c r="W45" s="66">
        <v>1</v>
      </c>
      <c r="X45" s="66">
        <v>0</v>
      </c>
      <c r="Y45" s="67" t="e" vm="22">
        <v>#VALUE!</v>
      </c>
      <c r="Z45" s="68" t="s">
        <v>32</v>
      </c>
      <c r="AA45" s="137"/>
      <c r="AB45" s="137"/>
      <c r="AC45" s="151">
        <v>4</v>
      </c>
      <c r="AD45" s="152" t="s">
        <v>23</v>
      </c>
      <c r="AE45" s="153" t="e" vm="13">
        <v>#VALUE!</v>
      </c>
      <c r="AF45" s="154">
        <v>1</v>
      </c>
      <c r="AG45" s="154">
        <v>0</v>
      </c>
      <c r="AH45" s="155" t="e" vm="22">
        <v>#VALUE!</v>
      </c>
      <c r="AI45" s="156" t="s">
        <v>32</v>
      </c>
    </row>
    <row r="46" spans="1:35" ht="17.399999999999999" x14ac:dyDescent="0.35">
      <c r="A46" s="279"/>
      <c r="B46" s="51">
        <v>4</v>
      </c>
      <c r="C46" s="52" t="s">
        <v>29</v>
      </c>
      <c r="D46" s="53" t="e" vm="19">
        <v>#VALUE!</v>
      </c>
      <c r="E46" s="54">
        <v>0</v>
      </c>
      <c r="F46" s="54">
        <v>2</v>
      </c>
      <c r="G46" s="55" t="e" vm="20">
        <v>#VALUE!</v>
      </c>
      <c r="H46" s="56" t="s">
        <v>30</v>
      </c>
      <c r="I46" s="279"/>
      <c r="J46" s="279"/>
      <c r="K46" s="8">
        <v>4</v>
      </c>
      <c r="L46" s="6" t="s">
        <v>29</v>
      </c>
      <c r="M46" s="7" t="e" vm="19">
        <v>#VALUE!</v>
      </c>
      <c r="N46" s="4">
        <v>1</v>
      </c>
      <c r="O46" s="4">
        <v>2</v>
      </c>
      <c r="P46" s="5" t="e" vm="20">
        <v>#VALUE!</v>
      </c>
      <c r="Q46" s="9" t="s">
        <v>30</v>
      </c>
      <c r="R46" s="279"/>
      <c r="S46" s="279"/>
      <c r="T46" s="63">
        <v>4</v>
      </c>
      <c r="U46" s="64" t="s">
        <v>29</v>
      </c>
      <c r="V46" s="65" t="e" vm="19">
        <v>#VALUE!</v>
      </c>
      <c r="W46" s="66">
        <v>0</v>
      </c>
      <c r="X46" s="66">
        <v>3</v>
      </c>
      <c r="Y46" s="67" t="e" vm="20">
        <v>#VALUE!</v>
      </c>
      <c r="Z46" s="68" t="s">
        <v>30</v>
      </c>
      <c r="AA46" s="137"/>
      <c r="AB46" s="137"/>
      <c r="AC46" s="151">
        <v>4</v>
      </c>
      <c r="AD46" s="152" t="s">
        <v>29</v>
      </c>
      <c r="AE46" s="153" t="e" vm="19">
        <v>#VALUE!</v>
      </c>
      <c r="AF46" s="154">
        <v>2</v>
      </c>
      <c r="AG46" s="154">
        <v>2</v>
      </c>
      <c r="AH46" s="155" t="e" vm="20">
        <v>#VALUE!</v>
      </c>
      <c r="AI46" s="156" t="s">
        <v>30</v>
      </c>
    </row>
    <row r="47" spans="1:35" ht="17.399999999999999" x14ac:dyDescent="0.35">
      <c r="A47" s="279"/>
      <c r="B47" s="45">
        <v>5</v>
      </c>
      <c r="C47" s="46" t="s">
        <v>21</v>
      </c>
      <c r="D47" s="47" t="e" vm="11">
        <v>#VALUE!</v>
      </c>
      <c r="E47" s="48">
        <v>2</v>
      </c>
      <c r="F47" s="48">
        <v>1</v>
      </c>
      <c r="G47" s="49" t="e" vm="13">
        <v>#VALUE!</v>
      </c>
      <c r="H47" s="50" t="s">
        <v>23</v>
      </c>
      <c r="I47" s="279"/>
      <c r="J47" s="279"/>
      <c r="K47" s="19">
        <v>5</v>
      </c>
      <c r="L47" s="17" t="s">
        <v>21</v>
      </c>
      <c r="M47" s="16" t="e" vm="11">
        <v>#VALUE!</v>
      </c>
      <c r="N47" s="3">
        <v>1</v>
      </c>
      <c r="O47" s="3">
        <v>1</v>
      </c>
      <c r="P47" s="18" t="e" vm="13">
        <v>#VALUE!</v>
      </c>
      <c r="Q47" s="20" t="s">
        <v>23</v>
      </c>
      <c r="R47" s="279"/>
      <c r="S47" s="279"/>
      <c r="T47" s="33">
        <v>5</v>
      </c>
      <c r="U47" s="34" t="s">
        <v>21</v>
      </c>
      <c r="V47" s="35" t="e" vm="11">
        <v>#VALUE!</v>
      </c>
      <c r="W47" s="36">
        <v>0</v>
      </c>
      <c r="X47" s="36">
        <v>0</v>
      </c>
      <c r="Y47" s="37" t="e" vm="13">
        <v>#VALUE!</v>
      </c>
      <c r="Z47" s="38" t="s">
        <v>23</v>
      </c>
      <c r="AA47" s="137"/>
      <c r="AB47" s="137"/>
      <c r="AC47" s="145">
        <v>5</v>
      </c>
      <c r="AD47" s="146" t="s">
        <v>21</v>
      </c>
      <c r="AE47" s="147" t="e" vm="11">
        <v>#VALUE!</v>
      </c>
      <c r="AF47" s="148">
        <v>0</v>
      </c>
      <c r="AG47" s="148">
        <v>1</v>
      </c>
      <c r="AH47" s="149" t="e" vm="13">
        <v>#VALUE!</v>
      </c>
      <c r="AI47" s="150" t="s">
        <v>23</v>
      </c>
    </row>
    <row r="48" spans="1:35" ht="17.399999999999999" x14ac:dyDescent="0.35">
      <c r="A48" s="279"/>
      <c r="B48" s="45">
        <v>5</v>
      </c>
      <c r="C48" s="46" t="s">
        <v>37</v>
      </c>
      <c r="D48" s="47" t="e" vm="27">
        <v>#VALUE!</v>
      </c>
      <c r="E48" s="48">
        <v>2</v>
      </c>
      <c r="F48" s="48">
        <v>0</v>
      </c>
      <c r="G48" s="49" t="e" vm="23">
        <v>#VALUE!</v>
      </c>
      <c r="H48" s="50" t="s">
        <v>33</v>
      </c>
      <c r="I48" s="279"/>
      <c r="J48" s="279"/>
      <c r="K48" s="19">
        <v>5</v>
      </c>
      <c r="L48" s="17" t="s">
        <v>37</v>
      </c>
      <c r="M48" s="16" t="e" vm="27">
        <v>#VALUE!</v>
      </c>
      <c r="N48" s="3">
        <v>3</v>
      </c>
      <c r="O48" s="3">
        <v>2</v>
      </c>
      <c r="P48" s="18" t="e" vm="23">
        <v>#VALUE!</v>
      </c>
      <c r="Q48" s="20" t="s">
        <v>33</v>
      </c>
      <c r="R48" s="279"/>
      <c r="S48" s="279"/>
      <c r="T48" s="33">
        <v>5</v>
      </c>
      <c r="U48" s="34" t="s">
        <v>37</v>
      </c>
      <c r="V48" s="35" t="e" vm="27">
        <v>#VALUE!</v>
      </c>
      <c r="W48" s="36">
        <v>1</v>
      </c>
      <c r="X48" s="36">
        <v>1</v>
      </c>
      <c r="Y48" s="37" t="e" vm="23">
        <v>#VALUE!</v>
      </c>
      <c r="Z48" s="38" t="s">
        <v>33</v>
      </c>
      <c r="AA48" s="137"/>
      <c r="AB48" s="137"/>
      <c r="AC48" s="145">
        <v>5</v>
      </c>
      <c r="AD48" s="146" t="s">
        <v>37</v>
      </c>
      <c r="AE48" s="147" t="e" vm="27">
        <v>#VALUE!</v>
      </c>
      <c r="AF48" s="148">
        <v>2</v>
      </c>
      <c r="AG48" s="148">
        <v>2</v>
      </c>
      <c r="AH48" s="149" t="e" vm="23">
        <v>#VALUE!</v>
      </c>
      <c r="AI48" s="150" t="s">
        <v>33</v>
      </c>
    </row>
    <row r="49" spans="1:35" ht="17.399999999999999" x14ac:dyDescent="0.35">
      <c r="A49" s="279"/>
      <c r="B49" s="45">
        <v>5</v>
      </c>
      <c r="C49" s="46" t="s">
        <v>24</v>
      </c>
      <c r="D49" s="47" t="e" vm="14">
        <v>#VALUE!</v>
      </c>
      <c r="E49" s="48">
        <v>1</v>
      </c>
      <c r="F49" s="48">
        <v>1</v>
      </c>
      <c r="G49" s="49" t="e" vm="20">
        <v>#VALUE!</v>
      </c>
      <c r="H49" s="50" t="s">
        <v>30</v>
      </c>
      <c r="I49" s="279"/>
      <c r="J49" s="279"/>
      <c r="K49" s="19">
        <v>5</v>
      </c>
      <c r="L49" s="17" t="s">
        <v>24</v>
      </c>
      <c r="M49" s="16" t="e" vm="14">
        <v>#VALUE!</v>
      </c>
      <c r="N49" s="3">
        <v>1</v>
      </c>
      <c r="O49" s="3">
        <v>2</v>
      </c>
      <c r="P49" s="18" t="e" vm="20">
        <v>#VALUE!</v>
      </c>
      <c r="Q49" s="20" t="s">
        <v>30</v>
      </c>
      <c r="R49" s="279"/>
      <c r="S49" s="279"/>
      <c r="T49" s="33">
        <v>5</v>
      </c>
      <c r="U49" s="34" t="s">
        <v>24</v>
      </c>
      <c r="V49" s="35" t="e" vm="14">
        <v>#VALUE!</v>
      </c>
      <c r="W49" s="36">
        <v>2</v>
      </c>
      <c r="X49" s="36">
        <v>2</v>
      </c>
      <c r="Y49" s="37" t="e" vm="20">
        <v>#VALUE!</v>
      </c>
      <c r="Z49" s="38" t="s">
        <v>30</v>
      </c>
      <c r="AA49" s="137"/>
      <c r="AB49" s="137"/>
      <c r="AC49" s="145">
        <v>5</v>
      </c>
      <c r="AD49" s="146" t="s">
        <v>24</v>
      </c>
      <c r="AE49" s="147" t="e" vm="14">
        <v>#VALUE!</v>
      </c>
      <c r="AF49" s="148">
        <v>1</v>
      </c>
      <c r="AG49" s="148">
        <v>2</v>
      </c>
      <c r="AH49" s="149" t="e" vm="20">
        <v>#VALUE!</v>
      </c>
      <c r="AI49" s="150" t="s">
        <v>30</v>
      </c>
    </row>
    <row r="50" spans="1:35" ht="17.399999999999999" x14ac:dyDescent="0.35">
      <c r="A50" s="279"/>
      <c r="B50" s="45">
        <v>5</v>
      </c>
      <c r="C50" s="46" t="s">
        <v>31</v>
      </c>
      <c r="D50" s="47" t="e" vm="21">
        <v>#VALUE!</v>
      </c>
      <c r="E50" s="48">
        <v>0</v>
      </c>
      <c r="F50" s="48">
        <v>2</v>
      </c>
      <c r="G50" s="49" t="e" vm="16">
        <v>#VALUE!</v>
      </c>
      <c r="H50" s="50" t="s">
        <v>26</v>
      </c>
      <c r="I50" s="279"/>
      <c r="J50" s="279"/>
      <c r="K50" s="19">
        <v>5</v>
      </c>
      <c r="L50" s="17" t="s">
        <v>31</v>
      </c>
      <c r="M50" s="16" t="e" vm="21">
        <v>#VALUE!</v>
      </c>
      <c r="N50" s="3">
        <v>2</v>
      </c>
      <c r="O50" s="3">
        <v>0</v>
      </c>
      <c r="P50" s="18" t="e" vm="16">
        <v>#VALUE!</v>
      </c>
      <c r="Q50" s="20" t="s">
        <v>26</v>
      </c>
      <c r="R50" s="279"/>
      <c r="S50" s="279"/>
      <c r="T50" s="33">
        <v>5</v>
      </c>
      <c r="U50" s="34" t="s">
        <v>31</v>
      </c>
      <c r="V50" s="35" t="e" vm="21">
        <v>#VALUE!</v>
      </c>
      <c r="W50" s="36">
        <v>1</v>
      </c>
      <c r="X50" s="36">
        <v>1</v>
      </c>
      <c r="Y50" s="37" t="e" vm="16">
        <v>#VALUE!</v>
      </c>
      <c r="Z50" s="38" t="s">
        <v>26</v>
      </c>
      <c r="AA50" s="137"/>
      <c r="AB50" s="137"/>
      <c r="AC50" s="145">
        <v>5</v>
      </c>
      <c r="AD50" s="146" t="s">
        <v>31</v>
      </c>
      <c r="AE50" s="147" t="e" vm="21">
        <v>#VALUE!</v>
      </c>
      <c r="AF50" s="148">
        <v>0</v>
      </c>
      <c r="AG50" s="148">
        <v>0</v>
      </c>
      <c r="AH50" s="149" t="e" vm="16">
        <v>#VALUE!</v>
      </c>
      <c r="AI50" s="150" t="s">
        <v>26</v>
      </c>
    </row>
    <row r="51" spans="1:35" ht="17.399999999999999" x14ac:dyDescent="0.35">
      <c r="A51" s="279"/>
      <c r="B51" s="45">
        <v>5</v>
      </c>
      <c r="C51" s="46" t="s">
        <v>25</v>
      </c>
      <c r="D51" s="47" t="e" vm="15">
        <v>#VALUE!</v>
      </c>
      <c r="E51" s="48">
        <v>0</v>
      </c>
      <c r="F51" s="48">
        <v>0</v>
      </c>
      <c r="G51" s="49" t="e" vm="17">
        <v>#VALUE!</v>
      </c>
      <c r="H51" s="50" t="s">
        <v>27</v>
      </c>
      <c r="I51" s="279"/>
      <c r="J51" s="279"/>
      <c r="K51" s="19">
        <v>5</v>
      </c>
      <c r="L51" s="17" t="s">
        <v>25</v>
      </c>
      <c r="M51" s="16" t="e" vm="15">
        <v>#VALUE!</v>
      </c>
      <c r="N51" s="3">
        <v>1</v>
      </c>
      <c r="O51" s="3">
        <v>1</v>
      </c>
      <c r="P51" s="18" t="e" vm="17">
        <v>#VALUE!</v>
      </c>
      <c r="Q51" s="20" t="s">
        <v>27</v>
      </c>
      <c r="R51" s="279"/>
      <c r="S51" s="279"/>
      <c r="T51" s="33">
        <v>5</v>
      </c>
      <c r="U51" s="34" t="s">
        <v>25</v>
      </c>
      <c r="V51" s="35" t="e" vm="15">
        <v>#VALUE!</v>
      </c>
      <c r="W51" s="36">
        <v>3</v>
      </c>
      <c r="X51" s="36">
        <v>1</v>
      </c>
      <c r="Y51" s="37" t="e" vm="17">
        <v>#VALUE!</v>
      </c>
      <c r="Z51" s="38" t="s">
        <v>27</v>
      </c>
      <c r="AA51" s="137"/>
      <c r="AB51" s="137"/>
      <c r="AC51" s="145">
        <v>5</v>
      </c>
      <c r="AD51" s="146" t="s">
        <v>25</v>
      </c>
      <c r="AE51" s="147" t="e" vm="15">
        <v>#VALUE!</v>
      </c>
      <c r="AF51" s="148">
        <v>1</v>
      </c>
      <c r="AG51" s="148">
        <v>1</v>
      </c>
      <c r="AH51" s="149" t="e" vm="17">
        <v>#VALUE!</v>
      </c>
      <c r="AI51" s="150" t="s">
        <v>27</v>
      </c>
    </row>
    <row r="52" spans="1:35" ht="17.399999999999999" x14ac:dyDescent="0.35">
      <c r="A52" s="279"/>
      <c r="B52" s="45">
        <v>5</v>
      </c>
      <c r="C52" s="46" t="s">
        <v>20</v>
      </c>
      <c r="D52" s="47" t="e" vm="10">
        <v>#VALUE!</v>
      </c>
      <c r="E52" s="48">
        <v>5</v>
      </c>
      <c r="F52" s="48">
        <v>0</v>
      </c>
      <c r="G52" s="49" t="e" vm="29">
        <v>#VALUE!</v>
      </c>
      <c r="H52" s="50" t="s">
        <v>39</v>
      </c>
      <c r="I52" s="279"/>
      <c r="J52" s="279"/>
      <c r="K52" s="19">
        <v>5</v>
      </c>
      <c r="L52" s="17" t="s">
        <v>20</v>
      </c>
      <c r="M52" s="16" t="e" vm="10">
        <v>#VALUE!</v>
      </c>
      <c r="N52" s="3">
        <v>2</v>
      </c>
      <c r="O52" s="3">
        <v>1</v>
      </c>
      <c r="P52" s="18" t="e" vm="29">
        <v>#VALUE!</v>
      </c>
      <c r="Q52" s="20" t="s">
        <v>39</v>
      </c>
      <c r="R52" s="279"/>
      <c r="S52" s="279"/>
      <c r="T52" s="33">
        <v>5</v>
      </c>
      <c r="U52" s="34" t="s">
        <v>20</v>
      </c>
      <c r="V52" s="35" t="e" vm="10">
        <v>#VALUE!</v>
      </c>
      <c r="W52" s="36">
        <v>2</v>
      </c>
      <c r="X52" s="36">
        <v>1</v>
      </c>
      <c r="Y52" s="37" t="e" vm="29">
        <v>#VALUE!</v>
      </c>
      <c r="Z52" s="38" t="s">
        <v>39</v>
      </c>
      <c r="AA52" s="137"/>
      <c r="AB52" s="137"/>
      <c r="AC52" s="145">
        <v>5</v>
      </c>
      <c r="AD52" s="146" t="s">
        <v>20</v>
      </c>
      <c r="AE52" s="147" t="e" vm="10">
        <v>#VALUE!</v>
      </c>
      <c r="AF52" s="148">
        <v>2</v>
      </c>
      <c r="AG52" s="148">
        <v>1</v>
      </c>
      <c r="AH52" s="149" t="e" vm="29">
        <v>#VALUE!</v>
      </c>
      <c r="AI52" s="150" t="s">
        <v>39</v>
      </c>
    </row>
    <row r="53" spans="1:35" ht="17.399999999999999" x14ac:dyDescent="0.35">
      <c r="A53" s="279"/>
      <c r="B53" s="45">
        <v>5</v>
      </c>
      <c r="C53" s="46" t="s">
        <v>36</v>
      </c>
      <c r="D53" s="47" t="e" vm="26">
        <v>#VALUE!</v>
      </c>
      <c r="E53" s="48">
        <v>0</v>
      </c>
      <c r="F53" s="48">
        <v>3</v>
      </c>
      <c r="G53" s="49" t="e" vm="24">
        <v>#VALUE!</v>
      </c>
      <c r="H53" s="50" t="s">
        <v>34</v>
      </c>
      <c r="I53" s="279"/>
      <c r="J53" s="279"/>
      <c r="K53" s="19">
        <v>5</v>
      </c>
      <c r="L53" s="17" t="s">
        <v>36</v>
      </c>
      <c r="M53" s="16" t="e" vm="26">
        <v>#VALUE!</v>
      </c>
      <c r="N53" s="3">
        <v>1</v>
      </c>
      <c r="O53" s="3">
        <v>2</v>
      </c>
      <c r="P53" s="18" t="e" vm="24">
        <v>#VALUE!</v>
      </c>
      <c r="Q53" s="20" t="s">
        <v>34</v>
      </c>
      <c r="R53" s="279"/>
      <c r="S53" s="279"/>
      <c r="T53" s="33">
        <v>5</v>
      </c>
      <c r="U53" s="34" t="s">
        <v>36</v>
      </c>
      <c r="V53" s="35" t="e" vm="26">
        <v>#VALUE!</v>
      </c>
      <c r="W53" s="36">
        <v>2</v>
      </c>
      <c r="X53" s="36">
        <v>1</v>
      </c>
      <c r="Y53" s="37" t="e" vm="24">
        <v>#VALUE!</v>
      </c>
      <c r="Z53" s="38" t="s">
        <v>34</v>
      </c>
      <c r="AA53" s="137"/>
      <c r="AB53" s="137"/>
      <c r="AC53" s="145">
        <v>5</v>
      </c>
      <c r="AD53" s="146" t="s">
        <v>36</v>
      </c>
      <c r="AE53" s="147" t="e" vm="26">
        <v>#VALUE!</v>
      </c>
      <c r="AF53" s="148">
        <v>1</v>
      </c>
      <c r="AG53" s="148">
        <v>1</v>
      </c>
      <c r="AH53" s="149" t="e" vm="24">
        <v>#VALUE!</v>
      </c>
      <c r="AI53" s="150" t="s">
        <v>34</v>
      </c>
    </row>
    <row r="54" spans="1:35" ht="17.399999999999999" x14ac:dyDescent="0.35">
      <c r="A54" s="279"/>
      <c r="B54" s="45">
        <v>5</v>
      </c>
      <c r="C54" s="46" t="s">
        <v>28</v>
      </c>
      <c r="D54" s="47" t="e" vm="18">
        <v>#VALUE!</v>
      </c>
      <c r="E54" s="48">
        <v>0</v>
      </c>
      <c r="F54" s="48">
        <v>1</v>
      </c>
      <c r="G54" s="49" t="e" vm="12">
        <v>#VALUE!</v>
      </c>
      <c r="H54" s="50" t="s">
        <v>22</v>
      </c>
      <c r="I54" s="279"/>
      <c r="J54" s="279"/>
      <c r="K54" s="19">
        <v>5</v>
      </c>
      <c r="L54" s="17" t="s">
        <v>28</v>
      </c>
      <c r="M54" s="16" t="e" vm="18">
        <v>#VALUE!</v>
      </c>
      <c r="N54" s="3">
        <v>1</v>
      </c>
      <c r="O54" s="3">
        <v>0</v>
      </c>
      <c r="P54" s="18" t="e" vm="12">
        <v>#VALUE!</v>
      </c>
      <c r="Q54" s="20" t="s">
        <v>22</v>
      </c>
      <c r="R54" s="279"/>
      <c r="S54" s="279"/>
      <c r="T54" s="33">
        <v>5</v>
      </c>
      <c r="U54" s="34" t="s">
        <v>28</v>
      </c>
      <c r="V54" s="35" t="e" vm="18">
        <v>#VALUE!</v>
      </c>
      <c r="W54" s="36">
        <v>1</v>
      </c>
      <c r="X54" s="36">
        <v>1</v>
      </c>
      <c r="Y54" s="37" t="e" vm="12">
        <v>#VALUE!</v>
      </c>
      <c r="Z54" s="38" t="s">
        <v>22</v>
      </c>
      <c r="AA54" s="137"/>
      <c r="AB54" s="137"/>
      <c r="AC54" s="145">
        <v>5</v>
      </c>
      <c r="AD54" s="146" t="s">
        <v>28</v>
      </c>
      <c r="AE54" s="147" t="e" vm="18">
        <v>#VALUE!</v>
      </c>
      <c r="AF54" s="148">
        <v>1</v>
      </c>
      <c r="AG54" s="148">
        <v>0</v>
      </c>
      <c r="AH54" s="149" t="e" vm="12">
        <v>#VALUE!</v>
      </c>
      <c r="AI54" s="150" t="s">
        <v>22</v>
      </c>
    </row>
    <row r="55" spans="1:35" ht="17.399999999999999" x14ac:dyDescent="0.35">
      <c r="A55" s="279"/>
      <c r="B55" s="45">
        <v>5</v>
      </c>
      <c r="C55" s="46" t="s">
        <v>29</v>
      </c>
      <c r="D55" s="47" t="e" vm="19">
        <v>#VALUE!</v>
      </c>
      <c r="E55" s="48">
        <v>0</v>
      </c>
      <c r="F55" s="48">
        <v>1</v>
      </c>
      <c r="G55" s="49" t="e" vm="25">
        <v>#VALUE!</v>
      </c>
      <c r="H55" s="50" t="s">
        <v>35</v>
      </c>
      <c r="I55" s="279"/>
      <c r="J55" s="279"/>
      <c r="K55" s="19">
        <v>5</v>
      </c>
      <c r="L55" s="17" t="s">
        <v>29</v>
      </c>
      <c r="M55" s="16" t="e" vm="19">
        <v>#VALUE!</v>
      </c>
      <c r="N55" s="3">
        <v>1</v>
      </c>
      <c r="O55" s="3">
        <v>2</v>
      </c>
      <c r="P55" s="18" t="e" vm="25">
        <v>#VALUE!</v>
      </c>
      <c r="Q55" s="20" t="s">
        <v>35</v>
      </c>
      <c r="R55" s="279"/>
      <c r="S55" s="279"/>
      <c r="T55" s="33">
        <v>5</v>
      </c>
      <c r="U55" s="34" t="s">
        <v>29</v>
      </c>
      <c r="V55" s="35" t="e" vm="19">
        <v>#VALUE!</v>
      </c>
      <c r="W55" s="36">
        <v>1</v>
      </c>
      <c r="X55" s="36">
        <v>2</v>
      </c>
      <c r="Y55" s="37" t="e" vm="25">
        <v>#VALUE!</v>
      </c>
      <c r="Z55" s="38" t="s">
        <v>35</v>
      </c>
      <c r="AA55" s="137"/>
      <c r="AB55" s="137"/>
      <c r="AC55" s="145">
        <v>5</v>
      </c>
      <c r="AD55" s="146" t="s">
        <v>29</v>
      </c>
      <c r="AE55" s="147" t="e" vm="19">
        <v>#VALUE!</v>
      </c>
      <c r="AF55" s="148">
        <v>1</v>
      </c>
      <c r="AG55" s="148">
        <v>2</v>
      </c>
      <c r="AH55" s="149" t="e" vm="25">
        <v>#VALUE!</v>
      </c>
      <c r="AI55" s="150" t="s">
        <v>35</v>
      </c>
    </row>
    <row r="56" spans="1:35" ht="17.399999999999999" x14ac:dyDescent="0.35">
      <c r="A56" s="279"/>
      <c r="B56" s="45">
        <v>5</v>
      </c>
      <c r="C56" s="46" t="s">
        <v>32</v>
      </c>
      <c r="D56" s="47" t="e" vm="22">
        <v>#VALUE!</v>
      </c>
      <c r="E56" s="48">
        <v>2</v>
      </c>
      <c r="F56" s="48">
        <v>2</v>
      </c>
      <c r="G56" s="49" t="e" vm="28">
        <v>#VALUE!</v>
      </c>
      <c r="H56" s="50" t="s">
        <v>38</v>
      </c>
      <c r="I56" s="279"/>
      <c r="J56" s="279"/>
      <c r="K56" s="19">
        <v>5</v>
      </c>
      <c r="L56" s="17" t="s">
        <v>32</v>
      </c>
      <c r="M56" s="16" t="e" vm="22">
        <v>#VALUE!</v>
      </c>
      <c r="N56" s="3">
        <v>3</v>
      </c>
      <c r="O56" s="3">
        <v>2</v>
      </c>
      <c r="P56" s="18" t="e" vm="28">
        <v>#VALUE!</v>
      </c>
      <c r="Q56" s="20" t="s">
        <v>38</v>
      </c>
      <c r="R56" s="279"/>
      <c r="S56" s="279"/>
      <c r="T56" s="33">
        <v>5</v>
      </c>
      <c r="U56" s="34" t="s">
        <v>32</v>
      </c>
      <c r="V56" s="35" t="e" vm="22">
        <v>#VALUE!</v>
      </c>
      <c r="W56" s="36">
        <v>1</v>
      </c>
      <c r="X56" s="36">
        <v>3</v>
      </c>
      <c r="Y56" s="37" t="e" vm="28">
        <v>#VALUE!</v>
      </c>
      <c r="Z56" s="38" t="s">
        <v>38</v>
      </c>
      <c r="AA56" s="137"/>
      <c r="AB56" s="137"/>
      <c r="AC56" s="145">
        <v>5</v>
      </c>
      <c r="AD56" s="146" t="s">
        <v>32</v>
      </c>
      <c r="AE56" s="147" t="e" vm="22">
        <v>#VALUE!</v>
      </c>
      <c r="AF56" s="148">
        <v>0</v>
      </c>
      <c r="AG56" s="148">
        <v>0</v>
      </c>
      <c r="AH56" s="149" t="e" vm="28">
        <v>#VALUE!</v>
      </c>
      <c r="AI56" s="150" t="s">
        <v>38</v>
      </c>
    </row>
    <row r="57" spans="1:35" ht="17.399999999999999" x14ac:dyDescent="0.35">
      <c r="A57" s="279"/>
      <c r="B57" s="51">
        <v>6</v>
      </c>
      <c r="C57" s="52" t="s">
        <v>22</v>
      </c>
      <c r="D57" s="53" t="e" vm="12">
        <v>#VALUE!</v>
      </c>
      <c r="E57" s="54">
        <v>2</v>
      </c>
      <c r="F57" s="54">
        <v>1</v>
      </c>
      <c r="G57" s="55" t="e" vm="15">
        <v>#VALUE!</v>
      </c>
      <c r="H57" s="56" t="s">
        <v>25</v>
      </c>
      <c r="I57" s="279"/>
      <c r="J57" s="279"/>
      <c r="K57" s="8">
        <v>6</v>
      </c>
      <c r="L57" s="6" t="s">
        <v>22</v>
      </c>
      <c r="M57" s="7" t="e" vm="12">
        <v>#VALUE!</v>
      </c>
      <c r="N57" s="4">
        <v>1</v>
      </c>
      <c r="O57" s="4">
        <v>1</v>
      </c>
      <c r="P57" s="5" t="e" vm="15">
        <v>#VALUE!</v>
      </c>
      <c r="Q57" s="9" t="s">
        <v>25</v>
      </c>
      <c r="R57" s="279"/>
      <c r="S57" s="279"/>
      <c r="T57" s="63">
        <v>6</v>
      </c>
      <c r="U57" s="64" t="s">
        <v>22</v>
      </c>
      <c r="V57" s="65" t="e" vm="12">
        <v>#VALUE!</v>
      </c>
      <c r="W57" s="66">
        <v>3</v>
      </c>
      <c r="X57" s="66">
        <v>1</v>
      </c>
      <c r="Y57" s="67" t="e" vm="15">
        <v>#VALUE!</v>
      </c>
      <c r="Z57" s="68" t="s">
        <v>25</v>
      </c>
      <c r="AA57" s="137"/>
      <c r="AB57" s="137"/>
      <c r="AC57" s="151">
        <v>6</v>
      </c>
      <c r="AD57" s="152" t="s">
        <v>22</v>
      </c>
      <c r="AE57" s="153" t="e" vm="12">
        <v>#VALUE!</v>
      </c>
      <c r="AF57" s="154">
        <v>2</v>
      </c>
      <c r="AG57" s="154">
        <v>1</v>
      </c>
      <c r="AH57" s="155" t="e" vm="15">
        <v>#VALUE!</v>
      </c>
      <c r="AI57" s="156" t="s">
        <v>25</v>
      </c>
    </row>
    <row r="58" spans="1:35" ht="17.399999999999999" x14ac:dyDescent="0.35">
      <c r="A58" s="279"/>
      <c r="B58" s="51">
        <v>6</v>
      </c>
      <c r="C58" s="52" t="s">
        <v>27</v>
      </c>
      <c r="D58" s="53" t="e" vm="17">
        <v>#VALUE!</v>
      </c>
      <c r="E58" s="54">
        <v>1</v>
      </c>
      <c r="F58" s="54">
        <v>2</v>
      </c>
      <c r="G58" s="55" t="e" vm="26">
        <v>#VALUE!</v>
      </c>
      <c r="H58" s="56" t="s">
        <v>36</v>
      </c>
      <c r="I58" s="279"/>
      <c r="J58" s="279"/>
      <c r="K58" s="8">
        <v>6</v>
      </c>
      <c r="L58" s="6" t="s">
        <v>27</v>
      </c>
      <c r="M58" s="7" t="e" vm="17">
        <v>#VALUE!</v>
      </c>
      <c r="N58" s="4">
        <v>1</v>
      </c>
      <c r="O58" s="4">
        <v>1</v>
      </c>
      <c r="P58" s="5" t="e" vm="26">
        <v>#VALUE!</v>
      </c>
      <c r="Q58" s="9" t="s">
        <v>36</v>
      </c>
      <c r="R58" s="279"/>
      <c r="S58" s="279"/>
      <c r="T58" s="63">
        <v>6</v>
      </c>
      <c r="U58" s="64" t="s">
        <v>27</v>
      </c>
      <c r="V58" s="65" t="e" vm="17">
        <v>#VALUE!</v>
      </c>
      <c r="W58" s="66">
        <v>3</v>
      </c>
      <c r="X58" s="66">
        <v>1</v>
      </c>
      <c r="Y58" s="67" t="e" vm="26">
        <v>#VALUE!</v>
      </c>
      <c r="Z58" s="68" t="s">
        <v>36</v>
      </c>
      <c r="AA58" s="137"/>
      <c r="AB58" s="137"/>
      <c r="AC58" s="151">
        <v>6</v>
      </c>
      <c r="AD58" s="152" t="s">
        <v>27</v>
      </c>
      <c r="AE58" s="153" t="e" vm="17">
        <v>#VALUE!</v>
      </c>
      <c r="AF58" s="154">
        <v>1</v>
      </c>
      <c r="AG58" s="154">
        <v>2</v>
      </c>
      <c r="AH58" s="155" t="e" vm="26">
        <v>#VALUE!</v>
      </c>
      <c r="AI58" s="156" t="s">
        <v>36</v>
      </c>
    </row>
    <row r="59" spans="1:35" ht="17.399999999999999" x14ac:dyDescent="0.35">
      <c r="A59" s="279"/>
      <c r="B59" s="51">
        <v>6</v>
      </c>
      <c r="C59" s="52" t="s">
        <v>34</v>
      </c>
      <c r="D59" s="53" t="e" vm="24">
        <v>#VALUE!</v>
      </c>
      <c r="E59" s="54">
        <v>2</v>
      </c>
      <c r="F59" s="54">
        <v>1</v>
      </c>
      <c r="G59" s="55" t="e" vm="14">
        <v>#VALUE!</v>
      </c>
      <c r="H59" s="56" t="s">
        <v>24</v>
      </c>
      <c r="I59" s="279"/>
      <c r="J59" s="279"/>
      <c r="K59" s="8">
        <v>6</v>
      </c>
      <c r="L59" s="6" t="s">
        <v>34</v>
      </c>
      <c r="M59" s="7" t="e" vm="24">
        <v>#VALUE!</v>
      </c>
      <c r="N59" s="4">
        <v>2</v>
      </c>
      <c r="O59" s="4">
        <v>1</v>
      </c>
      <c r="P59" s="5" t="e" vm="14">
        <v>#VALUE!</v>
      </c>
      <c r="Q59" s="9" t="s">
        <v>24</v>
      </c>
      <c r="R59" s="279"/>
      <c r="S59" s="279"/>
      <c r="T59" s="63">
        <v>6</v>
      </c>
      <c r="U59" s="64" t="s">
        <v>34</v>
      </c>
      <c r="V59" s="65" t="e" vm="24">
        <v>#VALUE!</v>
      </c>
      <c r="W59" s="66">
        <v>1</v>
      </c>
      <c r="X59" s="66">
        <v>3</v>
      </c>
      <c r="Y59" s="67" t="e" vm="14">
        <v>#VALUE!</v>
      </c>
      <c r="Z59" s="68" t="s">
        <v>24</v>
      </c>
      <c r="AA59" s="137"/>
      <c r="AB59" s="137"/>
      <c r="AC59" s="151">
        <v>6</v>
      </c>
      <c r="AD59" s="152" t="s">
        <v>34</v>
      </c>
      <c r="AE59" s="153" t="e" vm="24">
        <v>#VALUE!</v>
      </c>
      <c r="AF59" s="154">
        <v>1</v>
      </c>
      <c r="AG59" s="154">
        <v>1</v>
      </c>
      <c r="AH59" s="155" t="e" vm="14">
        <v>#VALUE!</v>
      </c>
      <c r="AI59" s="156" t="s">
        <v>24</v>
      </c>
    </row>
    <row r="60" spans="1:35" ht="17.399999999999999" x14ac:dyDescent="0.35">
      <c r="A60" s="279"/>
      <c r="B60" s="51">
        <v>6</v>
      </c>
      <c r="C60" s="52" t="s">
        <v>35</v>
      </c>
      <c r="D60" s="53" t="e" vm="25">
        <v>#VALUE!</v>
      </c>
      <c r="E60" s="54">
        <v>1</v>
      </c>
      <c r="F60" s="54">
        <v>2</v>
      </c>
      <c r="G60" s="55" t="e" vm="10">
        <v>#VALUE!</v>
      </c>
      <c r="H60" s="56" t="s">
        <v>20</v>
      </c>
      <c r="I60" s="279"/>
      <c r="J60" s="279"/>
      <c r="K60" s="8">
        <v>6</v>
      </c>
      <c r="L60" s="6" t="s">
        <v>35</v>
      </c>
      <c r="M60" s="7" t="e" vm="25">
        <v>#VALUE!</v>
      </c>
      <c r="N60" s="4">
        <v>1</v>
      </c>
      <c r="O60" s="4">
        <v>2</v>
      </c>
      <c r="P60" s="5" t="e" vm="10">
        <v>#VALUE!</v>
      </c>
      <c r="Q60" s="9" t="s">
        <v>20</v>
      </c>
      <c r="R60" s="279"/>
      <c r="S60" s="279"/>
      <c r="T60" s="63">
        <v>6</v>
      </c>
      <c r="U60" s="64" t="s">
        <v>35</v>
      </c>
      <c r="V60" s="65" t="e" vm="25">
        <v>#VALUE!</v>
      </c>
      <c r="W60" s="66">
        <v>2</v>
      </c>
      <c r="X60" s="66">
        <v>1</v>
      </c>
      <c r="Y60" s="67" t="e" vm="10">
        <v>#VALUE!</v>
      </c>
      <c r="Z60" s="68" t="s">
        <v>20</v>
      </c>
      <c r="AA60" s="137"/>
      <c r="AB60" s="137"/>
      <c r="AC60" s="151">
        <v>6</v>
      </c>
      <c r="AD60" s="152" t="s">
        <v>35</v>
      </c>
      <c r="AE60" s="153" t="e" vm="25">
        <v>#VALUE!</v>
      </c>
      <c r="AF60" s="154">
        <v>2</v>
      </c>
      <c r="AG60" s="154">
        <v>4</v>
      </c>
      <c r="AH60" s="155" t="e" vm="10">
        <v>#VALUE!</v>
      </c>
      <c r="AI60" s="156" t="s">
        <v>20</v>
      </c>
    </row>
    <row r="61" spans="1:35" ht="17.399999999999999" x14ac:dyDescent="0.35">
      <c r="A61" s="279"/>
      <c r="B61" s="51">
        <v>6</v>
      </c>
      <c r="C61" s="52" t="s">
        <v>39</v>
      </c>
      <c r="D61" s="53" t="e" vm="29">
        <v>#VALUE!</v>
      </c>
      <c r="E61" s="54">
        <v>3</v>
      </c>
      <c r="F61" s="54">
        <v>0</v>
      </c>
      <c r="G61" s="55" t="e" vm="19">
        <v>#VALUE!</v>
      </c>
      <c r="H61" s="56" t="s">
        <v>29</v>
      </c>
      <c r="I61" s="279"/>
      <c r="J61" s="279"/>
      <c r="K61" s="8">
        <v>6</v>
      </c>
      <c r="L61" s="6" t="s">
        <v>39</v>
      </c>
      <c r="M61" s="7" t="e" vm="29">
        <v>#VALUE!</v>
      </c>
      <c r="N61" s="4">
        <v>1</v>
      </c>
      <c r="O61" s="4">
        <v>0</v>
      </c>
      <c r="P61" s="5" t="e" vm="19">
        <v>#VALUE!</v>
      </c>
      <c r="Q61" s="9" t="s">
        <v>29</v>
      </c>
      <c r="R61" s="279"/>
      <c r="S61" s="279"/>
      <c r="T61" s="63">
        <v>6</v>
      </c>
      <c r="U61" s="64" t="s">
        <v>39</v>
      </c>
      <c r="V61" s="65" t="e" vm="29">
        <v>#VALUE!</v>
      </c>
      <c r="W61" s="66">
        <v>1</v>
      </c>
      <c r="X61" s="66">
        <v>1</v>
      </c>
      <c r="Y61" s="67" t="e" vm="19">
        <v>#VALUE!</v>
      </c>
      <c r="Z61" s="68" t="s">
        <v>29</v>
      </c>
      <c r="AA61" s="137"/>
      <c r="AB61" s="137"/>
      <c r="AC61" s="151">
        <v>6</v>
      </c>
      <c r="AD61" s="152" t="s">
        <v>39</v>
      </c>
      <c r="AE61" s="153" t="e" vm="29">
        <v>#VALUE!</v>
      </c>
      <c r="AF61" s="154">
        <v>1</v>
      </c>
      <c r="AG61" s="154">
        <v>1</v>
      </c>
      <c r="AH61" s="155" t="e" vm="19">
        <v>#VALUE!</v>
      </c>
      <c r="AI61" s="156" t="s">
        <v>29</v>
      </c>
    </row>
    <row r="62" spans="1:35" ht="17.399999999999999" x14ac:dyDescent="0.35">
      <c r="A62" s="279"/>
      <c r="B62" s="51">
        <v>6</v>
      </c>
      <c r="C62" s="52" t="s">
        <v>38</v>
      </c>
      <c r="D62" s="53" t="e" vm="28">
        <v>#VALUE!</v>
      </c>
      <c r="E62" s="54">
        <v>0</v>
      </c>
      <c r="F62" s="54">
        <v>2</v>
      </c>
      <c r="G62" s="55" t="e" vm="11">
        <v>#VALUE!</v>
      </c>
      <c r="H62" s="56" t="s">
        <v>21</v>
      </c>
      <c r="I62" s="279"/>
      <c r="J62" s="279"/>
      <c r="K62" s="8">
        <v>6</v>
      </c>
      <c r="L62" s="6" t="s">
        <v>38</v>
      </c>
      <c r="M62" s="7" t="e" vm="28">
        <v>#VALUE!</v>
      </c>
      <c r="N62" s="4">
        <v>0</v>
      </c>
      <c r="O62" s="4">
        <v>2</v>
      </c>
      <c r="P62" s="5" t="e" vm="11">
        <v>#VALUE!</v>
      </c>
      <c r="Q62" s="9" t="s">
        <v>21</v>
      </c>
      <c r="R62" s="279"/>
      <c r="S62" s="279"/>
      <c r="T62" s="63">
        <v>6</v>
      </c>
      <c r="U62" s="64" t="s">
        <v>38</v>
      </c>
      <c r="V62" s="65" t="e" vm="28">
        <v>#VALUE!</v>
      </c>
      <c r="W62" s="66">
        <v>2</v>
      </c>
      <c r="X62" s="66">
        <v>2</v>
      </c>
      <c r="Y62" s="67" t="e" vm="11">
        <v>#VALUE!</v>
      </c>
      <c r="Z62" s="68" t="s">
        <v>21</v>
      </c>
      <c r="AA62" s="137"/>
      <c r="AB62" s="137"/>
      <c r="AC62" s="151">
        <v>6</v>
      </c>
      <c r="AD62" s="152" t="s">
        <v>38</v>
      </c>
      <c r="AE62" s="153" t="e" vm="28">
        <v>#VALUE!</v>
      </c>
      <c r="AF62" s="154">
        <v>0</v>
      </c>
      <c r="AG62" s="154">
        <v>0</v>
      </c>
      <c r="AH62" s="155" t="e" vm="11">
        <v>#VALUE!</v>
      </c>
      <c r="AI62" s="156" t="s">
        <v>21</v>
      </c>
    </row>
    <row r="63" spans="1:35" ht="17.399999999999999" x14ac:dyDescent="0.35">
      <c r="A63" s="279"/>
      <c r="B63" s="51">
        <v>6</v>
      </c>
      <c r="C63" s="52" t="s">
        <v>33</v>
      </c>
      <c r="D63" s="53" t="e" vm="23">
        <v>#VALUE!</v>
      </c>
      <c r="E63" s="54">
        <v>2</v>
      </c>
      <c r="F63" s="54">
        <v>0</v>
      </c>
      <c r="G63" s="55" t="e" vm="21">
        <v>#VALUE!</v>
      </c>
      <c r="H63" s="56" t="s">
        <v>31</v>
      </c>
      <c r="I63" s="279"/>
      <c r="J63" s="279"/>
      <c r="K63" s="8">
        <v>6</v>
      </c>
      <c r="L63" s="6" t="s">
        <v>33</v>
      </c>
      <c r="M63" s="7" t="e" vm="23">
        <v>#VALUE!</v>
      </c>
      <c r="N63" s="4">
        <v>2</v>
      </c>
      <c r="O63" s="4">
        <v>1</v>
      </c>
      <c r="P63" s="5" t="e" vm="21">
        <v>#VALUE!</v>
      </c>
      <c r="Q63" s="9" t="s">
        <v>31</v>
      </c>
      <c r="R63" s="279"/>
      <c r="S63" s="279"/>
      <c r="T63" s="63">
        <v>6</v>
      </c>
      <c r="U63" s="64" t="s">
        <v>33</v>
      </c>
      <c r="V63" s="65" t="e" vm="23">
        <v>#VALUE!</v>
      </c>
      <c r="W63" s="66">
        <v>5</v>
      </c>
      <c r="X63" s="66">
        <v>1</v>
      </c>
      <c r="Y63" s="67" t="e" vm="21">
        <v>#VALUE!</v>
      </c>
      <c r="Z63" s="68" t="s">
        <v>31</v>
      </c>
      <c r="AA63" s="137"/>
      <c r="AB63" s="137"/>
      <c r="AC63" s="151">
        <v>6</v>
      </c>
      <c r="AD63" s="152" t="s">
        <v>33</v>
      </c>
      <c r="AE63" s="153" t="e" vm="23">
        <v>#VALUE!</v>
      </c>
      <c r="AF63" s="154">
        <v>2</v>
      </c>
      <c r="AG63" s="154">
        <v>0</v>
      </c>
      <c r="AH63" s="155" t="e" vm="21">
        <v>#VALUE!</v>
      </c>
      <c r="AI63" s="156" t="s">
        <v>31</v>
      </c>
    </row>
    <row r="64" spans="1:35" ht="17.399999999999999" x14ac:dyDescent="0.35">
      <c r="A64" s="279"/>
      <c r="B64" s="51">
        <v>6</v>
      </c>
      <c r="C64" s="52" t="s">
        <v>23</v>
      </c>
      <c r="D64" s="53" t="e" vm="13">
        <v>#VALUE!</v>
      </c>
      <c r="E64" s="54">
        <v>1</v>
      </c>
      <c r="F64" s="54">
        <v>3</v>
      </c>
      <c r="G64" s="55" t="e" vm="27">
        <v>#VALUE!</v>
      </c>
      <c r="H64" s="56" t="s">
        <v>37</v>
      </c>
      <c r="I64" s="279"/>
      <c r="J64" s="279"/>
      <c r="K64" s="8">
        <v>6</v>
      </c>
      <c r="L64" s="6" t="s">
        <v>23</v>
      </c>
      <c r="M64" s="7" t="e" vm="13">
        <v>#VALUE!</v>
      </c>
      <c r="N64" s="4">
        <v>0</v>
      </c>
      <c r="O64" s="4">
        <v>1</v>
      </c>
      <c r="P64" s="5" t="e" vm="27">
        <v>#VALUE!</v>
      </c>
      <c r="Q64" s="9" t="s">
        <v>37</v>
      </c>
      <c r="R64" s="279"/>
      <c r="S64" s="279"/>
      <c r="T64" s="63">
        <v>6</v>
      </c>
      <c r="U64" s="64" t="s">
        <v>23</v>
      </c>
      <c r="V64" s="65" t="e" vm="13">
        <v>#VALUE!</v>
      </c>
      <c r="W64" s="66">
        <v>1</v>
      </c>
      <c r="X64" s="66">
        <v>2</v>
      </c>
      <c r="Y64" s="67" t="e" vm="27">
        <v>#VALUE!</v>
      </c>
      <c r="Z64" s="68" t="s">
        <v>37</v>
      </c>
      <c r="AA64" s="137"/>
      <c r="AB64" s="137"/>
      <c r="AC64" s="151">
        <v>6</v>
      </c>
      <c r="AD64" s="152" t="s">
        <v>23</v>
      </c>
      <c r="AE64" s="153" t="e" vm="13">
        <v>#VALUE!</v>
      </c>
      <c r="AF64" s="154">
        <v>2</v>
      </c>
      <c r="AG64" s="154">
        <v>2</v>
      </c>
      <c r="AH64" s="155" t="e" vm="27">
        <v>#VALUE!</v>
      </c>
      <c r="AI64" s="156" t="s">
        <v>37</v>
      </c>
    </row>
    <row r="65" spans="1:35" ht="17.399999999999999" x14ac:dyDescent="0.35">
      <c r="A65" s="279"/>
      <c r="B65" s="51">
        <v>6</v>
      </c>
      <c r="C65" s="52" t="s">
        <v>26</v>
      </c>
      <c r="D65" s="53" t="e" vm="16">
        <v>#VALUE!</v>
      </c>
      <c r="E65" s="54">
        <v>2</v>
      </c>
      <c r="F65" s="54">
        <v>1</v>
      </c>
      <c r="G65" s="55" t="e" vm="18">
        <v>#VALUE!</v>
      </c>
      <c r="H65" s="56" t="s">
        <v>28</v>
      </c>
      <c r="I65" s="279"/>
      <c r="J65" s="279"/>
      <c r="K65" s="8">
        <v>6</v>
      </c>
      <c r="L65" s="6" t="s">
        <v>26</v>
      </c>
      <c r="M65" s="7" t="e" vm="16">
        <v>#VALUE!</v>
      </c>
      <c r="N65" s="4">
        <v>0</v>
      </c>
      <c r="O65" s="4">
        <v>1</v>
      </c>
      <c r="P65" s="5" t="e" vm="18">
        <v>#VALUE!</v>
      </c>
      <c r="Q65" s="9" t="s">
        <v>28</v>
      </c>
      <c r="R65" s="279"/>
      <c r="S65" s="279"/>
      <c r="T65" s="63">
        <v>6</v>
      </c>
      <c r="U65" s="64" t="s">
        <v>26</v>
      </c>
      <c r="V65" s="65" t="e" vm="16">
        <v>#VALUE!</v>
      </c>
      <c r="W65" s="66">
        <v>0</v>
      </c>
      <c r="X65" s="66">
        <v>1</v>
      </c>
      <c r="Y65" s="67" t="e" vm="18">
        <v>#VALUE!</v>
      </c>
      <c r="Z65" s="68" t="s">
        <v>28</v>
      </c>
      <c r="AA65" s="137"/>
      <c r="AB65" s="137"/>
      <c r="AC65" s="151">
        <v>6</v>
      </c>
      <c r="AD65" s="152" t="s">
        <v>26</v>
      </c>
      <c r="AE65" s="153" t="e" vm="16">
        <v>#VALUE!</v>
      </c>
      <c r="AF65" s="154">
        <v>0</v>
      </c>
      <c r="AG65" s="154">
        <v>0</v>
      </c>
      <c r="AH65" s="155" t="e" vm="18">
        <v>#VALUE!</v>
      </c>
      <c r="AI65" s="156" t="s">
        <v>28</v>
      </c>
    </row>
    <row r="66" spans="1:35" ht="17.399999999999999" x14ac:dyDescent="0.35">
      <c r="A66" s="279"/>
      <c r="B66" s="51">
        <v>6</v>
      </c>
      <c r="C66" s="52" t="s">
        <v>30</v>
      </c>
      <c r="D66" s="53" t="e" vm="20">
        <v>#VALUE!</v>
      </c>
      <c r="E66" s="54">
        <v>2</v>
      </c>
      <c r="F66" s="54">
        <v>0</v>
      </c>
      <c r="G66" s="55" t="e" vm="22">
        <v>#VALUE!</v>
      </c>
      <c r="H66" s="56" t="s">
        <v>32</v>
      </c>
      <c r="I66" s="279"/>
      <c r="J66" s="279"/>
      <c r="K66" s="8">
        <v>6</v>
      </c>
      <c r="L66" s="6" t="s">
        <v>30</v>
      </c>
      <c r="M66" s="7" t="e" vm="20">
        <v>#VALUE!</v>
      </c>
      <c r="N66" s="4">
        <v>1</v>
      </c>
      <c r="O66" s="4">
        <v>0</v>
      </c>
      <c r="P66" s="5" t="e" vm="22">
        <v>#VALUE!</v>
      </c>
      <c r="Q66" s="9" t="s">
        <v>32</v>
      </c>
      <c r="R66" s="279"/>
      <c r="S66" s="279"/>
      <c r="T66" s="63">
        <v>6</v>
      </c>
      <c r="U66" s="64" t="s">
        <v>30</v>
      </c>
      <c r="V66" s="65" t="e" vm="20">
        <v>#VALUE!</v>
      </c>
      <c r="W66" s="66">
        <v>1</v>
      </c>
      <c r="X66" s="66">
        <v>1</v>
      </c>
      <c r="Y66" s="67" t="e" vm="22">
        <v>#VALUE!</v>
      </c>
      <c r="Z66" s="68" t="s">
        <v>32</v>
      </c>
      <c r="AA66" s="137"/>
      <c r="AB66" s="137"/>
      <c r="AC66" s="151">
        <v>6</v>
      </c>
      <c r="AD66" s="152" t="s">
        <v>30</v>
      </c>
      <c r="AE66" s="153" t="e" vm="20">
        <v>#VALUE!</v>
      </c>
      <c r="AF66" s="154">
        <v>2</v>
      </c>
      <c r="AG66" s="154">
        <v>1</v>
      </c>
      <c r="AH66" s="155" t="e" vm="22">
        <v>#VALUE!</v>
      </c>
      <c r="AI66" s="156" t="s">
        <v>32</v>
      </c>
    </row>
    <row r="67" spans="1:35" ht="17.399999999999999" x14ac:dyDescent="0.35">
      <c r="A67" s="279"/>
      <c r="B67" s="45">
        <v>7</v>
      </c>
      <c r="C67" s="46" t="s">
        <v>21</v>
      </c>
      <c r="D67" s="47" t="e" vm="11">
        <v>#VALUE!</v>
      </c>
      <c r="E67" s="48">
        <v>2</v>
      </c>
      <c r="F67" s="48">
        <v>1</v>
      </c>
      <c r="G67" s="49" t="e" vm="15">
        <v>#VALUE!</v>
      </c>
      <c r="H67" s="50" t="s">
        <v>25</v>
      </c>
      <c r="I67" s="279"/>
      <c r="J67" s="279"/>
      <c r="K67" s="19">
        <v>7</v>
      </c>
      <c r="L67" s="17" t="s">
        <v>21</v>
      </c>
      <c r="M67" s="16" t="e" vm="11">
        <v>#VALUE!</v>
      </c>
      <c r="N67" s="3">
        <v>2</v>
      </c>
      <c r="O67" s="3">
        <v>1</v>
      </c>
      <c r="P67" s="18" t="e" vm="15">
        <v>#VALUE!</v>
      </c>
      <c r="Q67" s="20" t="s">
        <v>25</v>
      </c>
      <c r="R67" s="279"/>
      <c r="S67" s="279"/>
      <c r="T67" s="33">
        <v>7</v>
      </c>
      <c r="U67" s="34" t="s">
        <v>21</v>
      </c>
      <c r="V67" s="35" t="e" vm="11">
        <v>#VALUE!</v>
      </c>
      <c r="W67" s="36">
        <v>3</v>
      </c>
      <c r="X67" s="36">
        <v>1</v>
      </c>
      <c r="Y67" s="37" t="e" vm="15">
        <v>#VALUE!</v>
      </c>
      <c r="Z67" s="38" t="s">
        <v>25</v>
      </c>
      <c r="AA67" s="137"/>
      <c r="AB67" s="137"/>
      <c r="AC67" s="145">
        <v>7</v>
      </c>
      <c r="AD67" s="146" t="s">
        <v>21</v>
      </c>
      <c r="AE67" s="147" t="e" vm="11">
        <v>#VALUE!</v>
      </c>
      <c r="AF67" s="148">
        <v>1</v>
      </c>
      <c r="AG67" s="148">
        <v>1</v>
      </c>
      <c r="AH67" s="149" t="e" vm="15">
        <v>#VALUE!</v>
      </c>
      <c r="AI67" s="150" t="s">
        <v>25</v>
      </c>
    </row>
    <row r="68" spans="1:35" ht="17.399999999999999" x14ac:dyDescent="0.35">
      <c r="A68" s="279"/>
      <c r="B68" s="45">
        <v>7</v>
      </c>
      <c r="C68" s="46" t="s">
        <v>37</v>
      </c>
      <c r="D68" s="47" t="e" vm="27">
        <v>#VALUE!</v>
      </c>
      <c r="E68" s="48">
        <v>3</v>
      </c>
      <c r="F68" s="48">
        <v>0</v>
      </c>
      <c r="G68" s="49" t="e" vm="19">
        <v>#VALUE!</v>
      </c>
      <c r="H68" s="50" t="s">
        <v>29</v>
      </c>
      <c r="I68" s="279"/>
      <c r="J68" s="279"/>
      <c r="K68" s="19">
        <v>7</v>
      </c>
      <c r="L68" s="17" t="s">
        <v>37</v>
      </c>
      <c r="M68" s="16" t="e" vm="27">
        <v>#VALUE!</v>
      </c>
      <c r="N68" s="3">
        <v>2</v>
      </c>
      <c r="O68" s="3">
        <v>1</v>
      </c>
      <c r="P68" s="18" t="e" vm="19">
        <v>#VALUE!</v>
      </c>
      <c r="Q68" s="20" t="s">
        <v>29</v>
      </c>
      <c r="R68" s="279"/>
      <c r="S68" s="279"/>
      <c r="T68" s="33">
        <v>7</v>
      </c>
      <c r="U68" s="34" t="s">
        <v>37</v>
      </c>
      <c r="V68" s="35" t="e" vm="27">
        <v>#VALUE!</v>
      </c>
      <c r="W68" s="36">
        <v>2</v>
      </c>
      <c r="X68" s="36">
        <v>0</v>
      </c>
      <c r="Y68" s="37" t="e" vm="19">
        <v>#VALUE!</v>
      </c>
      <c r="Z68" s="38" t="s">
        <v>29</v>
      </c>
      <c r="AA68" s="137"/>
      <c r="AB68" s="137"/>
      <c r="AC68" s="145">
        <v>7</v>
      </c>
      <c r="AD68" s="146" t="s">
        <v>37</v>
      </c>
      <c r="AE68" s="147" t="e" vm="27">
        <v>#VALUE!</v>
      </c>
      <c r="AF68" s="148">
        <v>2</v>
      </c>
      <c r="AG68" s="148">
        <v>0</v>
      </c>
      <c r="AH68" s="149" t="e" vm="19">
        <v>#VALUE!</v>
      </c>
      <c r="AI68" s="150" t="s">
        <v>29</v>
      </c>
    </row>
    <row r="69" spans="1:35" ht="17.399999999999999" x14ac:dyDescent="0.35">
      <c r="A69" s="279"/>
      <c r="B69" s="45">
        <v>7</v>
      </c>
      <c r="C69" s="46" t="s">
        <v>22</v>
      </c>
      <c r="D69" s="47" t="e" vm="12">
        <v>#VALUE!</v>
      </c>
      <c r="E69" s="48">
        <v>2</v>
      </c>
      <c r="F69" s="48">
        <v>2</v>
      </c>
      <c r="G69" s="49" t="e" vm="21">
        <v>#VALUE!</v>
      </c>
      <c r="H69" s="50" t="s">
        <v>31</v>
      </c>
      <c r="I69" s="279"/>
      <c r="J69" s="279"/>
      <c r="K69" s="19">
        <v>7</v>
      </c>
      <c r="L69" s="17" t="s">
        <v>22</v>
      </c>
      <c r="M69" s="16" t="e" vm="12">
        <v>#VALUE!</v>
      </c>
      <c r="N69" s="3">
        <v>3</v>
      </c>
      <c r="O69" s="3">
        <v>1</v>
      </c>
      <c r="P69" s="18" t="e" vm="21">
        <v>#VALUE!</v>
      </c>
      <c r="Q69" s="20" t="s">
        <v>31</v>
      </c>
      <c r="R69" s="279"/>
      <c r="S69" s="279"/>
      <c r="T69" s="33">
        <v>7</v>
      </c>
      <c r="U69" s="34" t="s">
        <v>22</v>
      </c>
      <c r="V69" s="35" t="e" vm="12">
        <v>#VALUE!</v>
      </c>
      <c r="W69" s="36">
        <v>2</v>
      </c>
      <c r="X69" s="36">
        <v>1</v>
      </c>
      <c r="Y69" s="37" t="e" vm="21">
        <v>#VALUE!</v>
      </c>
      <c r="Z69" s="38" t="s">
        <v>31</v>
      </c>
      <c r="AA69" s="137"/>
      <c r="AB69" s="137"/>
      <c r="AC69" s="145">
        <v>7</v>
      </c>
      <c r="AD69" s="146" t="s">
        <v>22</v>
      </c>
      <c r="AE69" s="147" t="e" vm="12">
        <v>#VALUE!</v>
      </c>
      <c r="AF69" s="148">
        <v>1</v>
      </c>
      <c r="AG69" s="148">
        <v>2</v>
      </c>
      <c r="AH69" s="149" t="e" vm="21">
        <v>#VALUE!</v>
      </c>
      <c r="AI69" s="150" t="s">
        <v>31</v>
      </c>
    </row>
    <row r="70" spans="1:35" ht="17.399999999999999" x14ac:dyDescent="0.35">
      <c r="A70" s="279"/>
      <c r="B70" s="45">
        <v>7</v>
      </c>
      <c r="C70" s="46" t="s">
        <v>27</v>
      </c>
      <c r="D70" s="47" t="e" vm="17">
        <v>#VALUE!</v>
      </c>
      <c r="E70" s="48">
        <v>1</v>
      </c>
      <c r="F70" s="48">
        <v>3</v>
      </c>
      <c r="G70" s="49" t="e" vm="23">
        <v>#VALUE!</v>
      </c>
      <c r="H70" s="50" t="s">
        <v>33</v>
      </c>
      <c r="I70" s="279"/>
      <c r="J70" s="279"/>
      <c r="K70" s="19">
        <v>7</v>
      </c>
      <c r="L70" s="17" t="s">
        <v>27</v>
      </c>
      <c r="M70" s="16" t="e" vm="17">
        <v>#VALUE!</v>
      </c>
      <c r="N70" s="3">
        <v>1</v>
      </c>
      <c r="O70" s="3">
        <v>2</v>
      </c>
      <c r="P70" s="18" t="e" vm="23">
        <v>#VALUE!</v>
      </c>
      <c r="Q70" s="20" t="s">
        <v>33</v>
      </c>
      <c r="R70" s="279"/>
      <c r="S70" s="279"/>
      <c r="T70" s="33">
        <v>7</v>
      </c>
      <c r="U70" s="34" t="s">
        <v>27</v>
      </c>
      <c r="V70" s="35" t="e" vm="17">
        <v>#VALUE!</v>
      </c>
      <c r="W70" s="36">
        <v>0</v>
      </c>
      <c r="X70" s="36">
        <v>1</v>
      </c>
      <c r="Y70" s="37" t="e" vm="23">
        <v>#VALUE!</v>
      </c>
      <c r="Z70" s="38" t="s">
        <v>33</v>
      </c>
      <c r="AA70" s="137"/>
      <c r="AB70" s="137"/>
      <c r="AC70" s="145">
        <v>7</v>
      </c>
      <c r="AD70" s="146" t="s">
        <v>27</v>
      </c>
      <c r="AE70" s="147" t="e" vm="17">
        <v>#VALUE!</v>
      </c>
      <c r="AF70" s="148">
        <v>1</v>
      </c>
      <c r="AG70" s="148">
        <v>4</v>
      </c>
      <c r="AH70" s="149" t="e" vm="23">
        <v>#VALUE!</v>
      </c>
      <c r="AI70" s="150" t="s">
        <v>33</v>
      </c>
    </row>
    <row r="71" spans="1:35" ht="17.399999999999999" x14ac:dyDescent="0.35">
      <c r="A71" s="279"/>
      <c r="B71" s="45">
        <v>7</v>
      </c>
      <c r="C71" s="46" t="s">
        <v>34</v>
      </c>
      <c r="D71" s="47" t="e" vm="24">
        <v>#VALUE!</v>
      </c>
      <c r="E71" s="48">
        <v>1</v>
      </c>
      <c r="F71" s="48">
        <v>2</v>
      </c>
      <c r="G71" s="49" t="e" vm="10">
        <v>#VALUE!</v>
      </c>
      <c r="H71" s="50" t="s">
        <v>20</v>
      </c>
      <c r="I71" s="279"/>
      <c r="J71" s="279"/>
      <c r="K71" s="19">
        <v>7</v>
      </c>
      <c r="L71" s="17" t="s">
        <v>34</v>
      </c>
      <c r="M71" s="16" t="e" vm="24">
        <v>#VALUE!</v>
      </c>
      <c r="N71" s="3">
        <v>0</v>
      </c>
      <c r="O71" s="3">
        <v>2</v>
      </c>
      <c r="P71" s="18" t="e" vm="10">
        <v>#VALUE!</v>
      </c>
      <c r="Q71" s="20" t="s">
        <v>20</v>
      </c>
      <c r="R71" s="279"/>
      <c r="S71" s="279"/>
      <c r="T71" s="33">
        <v>7</v>
      </c>
      <c r="U71" s="34" t="s">
        <v>34</v>
      </c>
      <c r="V71" s="35" t="e" vm="24">
        <v>#VALUE!</v>
      </c>
      <c r="W71" s="36">
        <v>2</v>
      </c>
      <c r="X71" s="36">
        <v>1</v>
      </c>
      <c r="Y71" s="37" t="e" vm="10">
        <v>#VALUE!</v>
      </c>
      <c r="Z71" s="38" t="s">
        <v>20</v>
      </c>
      <c r="AA71" s="137"/>
      <c r="AB71" s="137"/>
      <c r="AC71" s="145">
        <v>7</v>
      </c>
      <c r="AD71" s="146" t="s">
        <v>34</v>
      </c>
      <c r="AE71" s="147" t="e" vm="24">
        <v>#VALUE!</v>
      </c>
      <c r="AF71" s="148">
        <v>2</v>
      </c>
      <c r="AG71" s="148">
        <v>2</v>
      </c>
      <c r="AH71" s="149" t="e" vm="10">
        <v>#VALUE!</v>
      </c>
      <c r="AI71" s="150" t="s">
        <v>20</v>
      </c>
    </row>
    <row r="72" spans="1:35" ht="17.399999999999999" x14ac:dyDescent="0.35">
      <c r="A72" s="279"/>
      <c r="B72" s="45">
        <v>7</v>
      </c>
      <c r="C72" s="46" t="s">
        <v>39</v>
      </c>
      <c r="D72" s="47" t="e" vm="29">
        <v>#VALUE!</v>
      </c>
      <c r="E72" s="48">
        <v>1</v>
      </c>
      <c r="F72" s="48">
        <v>2</v>
      </c>
      <c r="G72" s="49" t="e" vm="25">
        <v>#VALUE!</v>
      </c>
      <c r="H72" s="50" t="s">
        <v>35</v>
      </c>
      <c r="I72" s="279"/>
      <c r="J72" s="279"/>
      <c r="K72" s="19">
        <v>7</v>
      </c>
      <c r="L72" s="17" t="s">
        <v>39</v>
      </c>
      <c r="M72" s="16" t="e" vm="29">
        <v>#VALUE!</v>
      </c>
      <c r="N72" s="3">
        <v>1</v>
      </c>
      <c r="O72" s="3">
        <v>1</v>
      </c>
      <c r="P72" s="18" t="e" vm="25">
        <v>#VALUE!</v>
      </c>
      <c r="Q72" s="20" t="s">
        <v>35</v>
      </c>
      <c r="R72" s="279"/>
      <c r="S72" s="279"/>
      <c r="T72" s="33">
        <v>7</v>
      </c>
      <c r="U72" s="34" t="s">
        <v>39</v>
      </c>
      <c r="V72" s="35" t="e" vm="29">
        <v>#VALUE!</v>
      </c>
      <c r="W72" s="36">
        <v>2</v>
      </c>
      <c r="X72" s="36">
        <v>1</v>
      </c>
      <c r="Y72" s="37" t="e" vm="25">
        <v>#VALUE!</v>
      </c>
      <c r="Z72" s="38" t="s">
        <v>35</v>
      </c>
      <c r="AA72" s="137"/>
      <c r="AB72" s="137"/>
      <c r="AC72" s="145">
        <v>7</v>
      </c>
      <c r="AD72" s="146" t="s">
        <v>39</v>
      </c>
      <c r="AE72" s="147" t="e" vm="29">
        <v>#VALUE!</v>
      </c>
      <c r="AF72" s="148">
        <v>0</v>
      </c>
      <c r="AG72" s="148">
        <v>0</v>
      </c>
      <c r="AH72" s="149" t="e" vm="25">
        <v>#VALUE!</v>
      </c>
      <c r="AI72" s="150" t="s">
        <v>35</v>
      </c>
    </row>
    <row r="73" spans="1:35" ht="17.399999999999999" x14ac:dyDescent="0.35">
      <c r="A73" s="279"/>
      <c r="B73" s="45">
        <v>7</v>
      </c>
      <c r="C73" s="46" t="s">
        <v>38</v>
      </c>
      <c r="D73" s="47" t="e" vm="28">
        <v>#VALUE!</v>
      </c>
      <c r="E73" s="48">
        <v>0</v>
      </c>
      <c r="F73" s="48">
        <v>0</v>
      </c>
      <c r="G73" s="49" t="e" vm="20">
        <v>#VALUE!</v>
      </c>
      <c r="H73" s="50" t="s">
        <v>30</v>
      </c>
      <c r="I73" s="279"/>
      <c r="J73" s="279"/>
      <c r="K73" s="19">
        <v>7</v>
      </c>
      <c r="L73" s="17" t="s">
        <v>38</v>
      </c>
      <c r="M73" s="16" t="e" vm="28">
        <v>#VALUE!</v>
      </c>
      <c r="N73" s="3">
        <v>2</v>
      </c>
      <c r="O73" s="3">
        <v>3</v>
      </c>
      <c r="P73" s="18" t="e" vm="20">
        <v>#VALUE!</v>
      </c>
      <c r="Q73" s="20" t="s">
        <v>30</v>
      </c>
      <c r="R73" s="279"/>
      <c r="S73" s="279"/>
      <c r="T73" s="33">
        <v>7</v>
      </c>
      <c r="U73" s="34" t="s">
        <v>38</v>
      </c>
      <c r="V73" s="35" t="e" vm="28">
        <v>#VALUE!</v>
      </c>
      <c r="W73" s="36">
        <v>1</v>
      </c>
      <c r="X73" s="36">
        <v>2</v>
      </c>
      <c r="Y73" s="37" t="e" vm="20">
        <v>#VALUE!</v>
      </c>
      <c r="Z73" s="38" t="s">
        <v>30</v>
      </c>
      <c r="AA73" s="137"/>
      <c r="AB73" s="137"/>
      <c r="AC73" s="145">
        <v>7</v>
      </c>
      <c r="AD73" s="146" t="s">
        <v>38</v>
      </c>
      <c r="AE73" s="147" t="e" vm="28">
        <v>#VALUE!</v>
      </c>
      <c r="AF73" s="148">
        <v>1</v>
      </c>
      <c r="AG73" s="148">
        <v>0</v>
      </c>
      <c r="AH73" s="149" t="e" vm="20">
        <v>#VALUE!</v>
      </c>
      <c r="AI73" s="150" t="s">
        <v>30</v>
      </c>
    </row>
    <row r="74" spans="1:35" ht="17.399999999999999" x14ac:dyDescent="0.35">
      <c r="A74" s="279"/>
      <c r="B74" s="45">
        <v>7</v>
      </c>
      <c r="C74" s="46" t="s">
        <v>36</v>
      </c>
      <c r="D74" s="47" t="e" vm="26">
        <v>#VALUE!</v>
      </c>
      <c r="E74" s="48">
        <v>0</v>
      </c>
      <c r="F74" s="48">
        <v>2</v>
      </c>
      <c r="G74" s="49" t="e" vm="18">
        <v>#VALUE!</v>
      </c>
      <c r="H74" s="50" t="s">
        <v>28</v>
      </c>
      <c r="I74" s="279"/>
      <c r="J74" s="279"/>
      <c r="K74" s="19">
        <v>7</v>
      </c>
      <c r="L74" s="17" t="s">
        <v>36</v>
      </c>
      <c r="M74" s="16" t="e" vm="26">
        <v>#VALUE!</v>
      </c>
      <c r="N74" s="3">
        <v>1</v>
      </c>
      <c r="O74" s="3">
        <v>0</v>
      </c>
      <c r="P74" s="18" t="e" vm="18">
        <v>#VALUE!</v>
      </c>
      <c r="Q74" s="20" t="s">
        <v>28</v>
      </c>
      <c r="R74" s="279"/>
      <c r="S74" s="279"/>
      <c r="T74" s="33">
        <v>7</v>
      </c>
      <c r="U74" s="34" t="s">
        <v>36</v>
      </c>
      <c r="V74" s="35" t="e" vm="26">
        <v>#VALUE!</v>
      </c>
      <c r="W74" s="36">
        <v>2</v>
      </c>
      <c r="X74" s="36">
        <v>0</v>
      </c>
      <c r="Y74" s="37" t="e" vm="18">
        <v>#VALUE!</v>
      </c>
      <c r="Z74" s="38" t="s">
        <v>28</v>
      </c>
      <c r="AA74" s="137"/>
      <c r="AB74" s="137"/>
      <c r="AC74" s="145">
        <v>7</v>
      </c>
      <c r="AD74" s="146" t="s">
        <v>36</v>
      </c>
      <c r="AE74" s="147" t="e" vm="26">
        <v>#VALUE!</v>
      </c>
      <c r="AF74" s="148">
        <v>2</v>
      </c>
      <c r="AG74" s="148">
        <v>0</v>
      </c>
      <c r="AH74" s="149" t="e" vm="18">
        <v>#VALUE!</v>
      </c>
      <c r="AI74" s="150" t="s">
        <v>28</v>
      </c>
    </row>
    <row r="75" spans="1:35" ht="17.399999999999999" x14ac:dyDescent="0.35">
      <c r="A75" s="279"/>
      <c r="B75" s="45">
        <v>7</v>
      </c>
      <c r="C75" s="46" t="s">
        <v>23</v>
      </c>
      <c r="D75" s="47" t="e" vm="13">
        <v>#VALUE!</v>
      </c>
      <c r="E75" s="48">
        <v>3</v>
      </c>
      <c r="F75" s="48">
        <v>1</v>
      </c>
      <c r="G75" s="49" t="e" vm="16">
        <v>#VALUE!</v>
      </c>
      <c r="H75" s="50" t="s">
        <v>26</v>
      </c>
      <c r="I75" s="279"/>
      <c r="J75" s="279"/>
      <c r="K75" s="19">
        <v>7</v>
      </c>
      <c r="L75" s="17" t="s">
        <v>23</v>
      </c>
      <c r="M75" s="16" t="e" vm="13">
        <v>#VALUE!</v>
      </c>
      <c r="N75" s="3">
        <v>2</v>
      </c>
      <c r="O75" s="3">
        <v>1</v>
      </c>
      <c r="P75" s="18" t="e" vm="16">
        <v>#VALUE!</v>
      </c>
      <c r="Q75" s="20" t="s">
        <v>26</v>
      </c>
      <c r="R75" s="279"/>
      <c r="S75" s="279"/>
      <c r="T75" s="33">
        <v>7</v>
      </c>
      <c r="U75" s="34" t="s">
        <v>23</v>
      </c>
      <c r="V75" s="35" t="e" vm="13">
        <v>#VALUE!</v>
      </c>
      <c r="W75" s="36">
        <v>2</v>
      </c>
      <c r="X75" s="36">
        <v>0</v>
      </c>
      <c r="Y75" s="37" t="e" vm="16">
        <v>#VALUE!</v>
      </c>
      <c r="Z75" s="38" t="s">
        <v>26</v>
      </c>
      <c r="AA75" s="137"/>
      <c r="AB75" s="137"/>
      <c r="AC75" s="145">
        <v>7</v>
      </c>
      <c r="AD75" s="146" t="s">
        <v>23</v>
      </c>
      <c r="AE75" s="147" t="e" vm="13">
        <v>#VALUE!</v>
      </c>
      <c r="AF75" s="148">
        <v>1</v>
      </c>
      <c r="AG75" s="148">
        <v>1</v>
      </c>
      <c r="AH75" s="149" t="e" vm="16">
        <v>#VALUE!</v>
      </c>
      <c r="AI75" s="150" t="s">
        <v>26</v>
      </c>
    </row>
    <row r="76" spans="1:35" ht="17.399999999999999" x14ac:dyDescent="0.35">
      <c r="A76" s="279"/>
      <c r="B76" s="45">
        <v>7</v>
      </c>
      <c r="C76" s="46" t="s">
        <v>32</v>
      </c>
      <c r="D76" s="47" t="e" vm="22">
        <v>#VALUE!</v>
      </c>
      <c r="E76" s="48">
        <v>0</v>
      </c>
      <c r="F76" s="48">
        <v>2</v>
      </c>
      <c r="G76" s="49" t="e" vm="14">
        <v>#VALUE!</v>
      </c>
      <c r="H76" s="50" t="s">
        <v>24</v>
      </c>
      <c r="I76" s="279"/>
      <c r="J76" s="279"/>
      <c r="K76" s="19">
        <v>7</v>
      </c>
      <c r="L76" s="17" t="s">
        <v>32</v>
      </c>
      <c r="M76" s="16" t="e" vm="22">
        <v>#VALUE!</v>
      </c>
      <c r="N76" s="3">
        <v>1</v>
      </c>
      <c r="O76" s="3">
        <v>2</v>
      </c>
      <c r="P76" s="18" t="e" vm="14">
        <v>#VALUE!</v>
      </c>
      <c r="Q76" s="20" t="s">
        <v>24</v>
      </c>
      <c r="R76" s="279"/>
      <c r="S76" s="279"/>
      <c r="T76" s="33">
        <v>7</v>
      </c>
      <c r="U76" s="34" t="s">
        <v>32</v>
      </c>
      <c r="V76" s="35" t="e" vm="22">
        <v>#VALUE!</v>
      </c>
      <c r="W76" s="36">
        <v>1</v>
      </c>
      <c r="X76" s="36">
        <v>1</v>
      </c>
      <c r="Y76" s="37" t="e" vm="14">
        <v>#VALUE!</v>
      </c>
      <c r="Z76" s="38" t="s">
        <v>24</v>
      </c>
      <c r="AA76" s="137"/>
      <c r="AB76" s="137"/>
      <c r="AC76" s="145">
        <v>7</v>
      </c>
      <c r="AD76" s="146" t="s">
        <v>32</v>
      </c>
      <c r="AE76" s="147" t="e" vm="22">
        <v>#VALUE!</v>
      </c>
      <c r="AF76" s="148">
        <v>1</v>
      </c>
      <c r="AG76" s="148">
        <v>0</v>
      </c>
      <c r="AH76" s="149" t="e" vm="14">
        <v>#VALUE!</v>
      </c>
      <c r="AI76" s="150" t="s">
        <v>24</v>
      </c>
    </row>
    <row r="77" spans="1:35" ht="17.399999999999999" x14ac:dyDescent="0.35">
      <c r="A77" s="279"/>
      <c r="B77" s="51">
        <v>8</v>
      </c>
      <c r="C77" s="52" t="s">
        <v>24</v>
      </c>
      <c r="D77" s="53" t="e" vm="14">
        <v>#VALUE!</v>
      </c>
      <c r="E77" s="54">
        <v>1</v>
      </c>
      <c r="F77" s="54">
        <v>2</v>
      </c>
      <c r="G77" s="55" t="e" vm="13">
        <v>#VALUE!</v>
      </c>
      <c r="H77" s="56" t="s">
        <v>23</v>
      </c>
      <c r="I77" s="279"/>
      <c r="J77" s="279"/>
      <c r="K77" s="8">
        <v>8</v>
      </c>
      <c r="L77" s="6" t="s">
        <v>24</v>
      </c>
      <c r="M77" s="7" t="e" vm="14">
        <v>#VALUE!</v>
      </c>
      <c r="N77" s="4">
        <v>1</v>
      </c>
      <c r="O77" s="4">
        <v>1</v>
      </c>
      <c r="P77" s="5" t="e" vm="13">
        <v>#VALUE!</v>
      </c>
      <c r="Q77" s="9" t="s">
        <v>23</v>
      </c>
      <c r="R77" s="279"/>
      <c r="S77" s="279"/>
      <c r="T77" s="63">
        <v>8</v>
      </c>
      <c r="U77" s="64" t="s">
        <v>24</v>
      </c>
      <c r="V77" s="65" t="e" vm="14">
        <v>#VALUE!</v>
      </c>
      <c r="W77" s="66">
        <v>2</v>
      </c>
      <c r="X77" s="66">
        <v>1</v>
      </c>
      <c r="Y77" s="67" t="e" vm="13">
        <v>#VALUE!</v>
      </c>
      <c r="Z77" s="68" t="s">
        <v>23</v>
      </c>
      <c r="AA77" s="137"/>
      <c r="AB77" s="137"/>
      <c r="AC77" s="151">
        <v>8</v>
      </c>
      <c r="AD77" s="152" t="s">
        <v>24</v>
      </c>
      <c r="AE77" s="153" t="e" vm="14">
        <v>#VALUE!</v>
      </c>
      <c r="AF77" s="154">
        <v>1</v>
      </c>
      <c r="AG77" s="154">
        <v>1</v>
      </c>
      <c r="AH77" s="155" t="e" vm="13">
        <v>#VALUE!</v>
      </c>
      <c r="AI77" s="156" t="s">
        <v>23</v>
      </c>
    </row>
    <row r="78" spans="1:35" ht="17.399999999999999" x14ac:dyDescent="0.35">
      <c r="A78" s="279"/>
      <c r="B78" s="51">
        <v>8</v>
      </c>
      <c r="C78" s="52" t="s">
        <v>31</v>
      </c>
      <c r="D78" s="53" t="e" vm="21">
        <v>#VALUE!</v>
      </c>
      <c r="E78" s="54">
        <v>0</v>
      </c>
      <c r="F78" s="54">
        <v>2</v>
      </c>
      <c r="G78" s="55" t="e" vm="28">
        <v>#VALUE!</v>
      </c>
      <c r="H78" s="56" t="s">
        <v>38</v>
      </c>
      <c r="I78" s="279"/>
      <c r="J78" s="279"/>
      <c r="K78" s="8">
        <v>8</v>
      </c>
      <c r="L78" s="6" t="s">
        <v>31</v>
      </c>
      <c r="M78" s="7" t="e" vm="21">
        <v>#VALUE!</v>
      </c>
      <c r="N78" s="4">
        <v>2</v>
      </c>
      <c r="O78" s="4">
        <v>0</v>
      </c>
      <c r="P78" s="5" t="e" vm="28">
        <v>#VALUE!</v>
      </c>
      <c r="Q78" s="9" t="s">
        <v>38</v>
      </c>
      <c r="R78" s="279"/>
      <c r="S78" s="279"/>
      <c r="T78" s="63">
        <v>8</v>
      </c>
      <c r="U78" s="64" t="s">
        <v>31</v>
      </c>
      <c r="V78" s="65" t="e" vm="21">
        <v>#VALUE!</v>
      </c>
      <c r="W78" s="66">
        <v>2</v>
      </c>
      <c r="X78" s="66">
        <v>0</v>
      </c>
      <c r="Y78" s="67" t="e" vm="28">
        <v>#VALUE!</v>
      </c>
      <c r="Z78" s="68" t="s">
        <v>38</v>
      </c>
      <c r="AA78" s="137"/>
      <c r="AB78" s="137"/>
      <c r="AC78" s="151">
        <v>8</v>
      </c>
      <c r="AD78" s="152" t="s">
        <v>31</v>
      </c>
      <c r="AE78" s="153" t="e" vm="21">
        <v>#VALUE!</v>
      </c>
      <c r="AF78" s="154">
        <v>0</v>
      </c>
      <c r="AG78" s="154">
        <v>2</v>
      </c>
      <c r="AH78" s="155" t="e" vm="28">
        <v>#VALUE!</v>
      </c>
      <c r="AI78" s="156" t="s">
        <v>38</v>
      </c>
    </row>
    <row r="79" spans="1:35" ht="17.399999999999999" x14ac:dyDescent="0.35">
      <c r="A79" s="279"/>
      <c r="B79" s="51">
        <v>8</v>
      </c>
      <c r="C79" s="52" t="s">
        <v>35</v>
      </c>
      <c r="D79" s="53" t="e" vm="25">
        <v>#VALUE!</v>
      </c>
      <c r="E79" s="54">
        <v>1</v>
      </c>
      <c r="F79" s="54">
        <v>1</v>
      </c>
      <c r="G79" s="55" t="e" vm="11">
        <v>#VALUE!</v>
      </c>
      <c r="H79" s="56" t="s">
        <v>21</v>
      </c>
      <c r="I79" s="279"/>
      <c r="J79" s="279"/>
      <c r="K79" s="8">
        <v>8</v>
      </c>
      <c r="L79" s="6" t="s">
        <v>35</v>
      </c>
      <c r="M79" s="7" t="e" vm="25">
        <v>#VALUE!</v>
      </c>
      <c r="N79" s="4">
        <v>1</v>
      </c>
      <c r="O79" s="4">
        <v>1</v>
      </c>
      <c r="P79" s="5" t="e" vm="11">
        <v>#VALUE!</v>
      </c>
      <c r="Q79" s="9" t="s">
        <v>21</v>
      </c>
      <c r="R79" s="279"/>
      <c r="S79" s="279"/>
      <c r="T79" s="63">
        <v>8</v>
      </c>
      <c r="U79" s="64" t="s">
        <v>35</v>
      </c>
      <c r="V79" s="65" t="e" vm="25">
        <v>#VALUE!</v>
      </c>
      <c r="W79" s="66">
        <v>3</v>
      </c>
      <c r="X79" s="66">
        <v>3</v>
      </c>
      <c r="Y79" s="67" t="e" vm="11">
        <v>#VALUE!</v>
      </c>
      <c r="Z79" s="68" t="s">
        <v>21</v>
      </c>
      <c r="AA79" s="137"/>
      <c r="AB79" s="137"/>
      <c r="AC79" s="151">
        <v>8</v>
      </c>
      <c r="AD79" s="152" t="s">
        <v>35</v>
      </c>
      <c r="AE79" s="153" t="e" vm="25">
        <v>#VALUE!</v>
      </c>
      <c r="AF79" s="154">
        <v>0</v>
      </c>
      <c r="AG79" s="154">
        <v>0</v>
      </c>
      <c r="AH79" s="155" t="e" vm="11">
        <v>#VALUE!</v>
      </c>
      <c r="AI79" s="156" t="s">
        <v>21</v>
      </c>
    </row>
    <row r="80" spans="1:35" ht="17.399999999999999" x14ac:dyDescent="0.35">
      <c r="A80" s="279"/>
      <c r="B80" s="51">
        <v>8</v>
      </c>
      <c r="C80" s="52" t="s">
        <v>25</v>
      </c>
      <c r="D80" s="53" t="e" vm="15">
        <v>#VALUE!</v>
      </c>
      <c r="E80" s="54">
        <v>0</v>
      </c>
      <c r="F80" s="54">
        <v>1</v>
      </c>
      <c r="G80" s="55" t="e" vm="27">
        <v>#VALUE!</v>
      </c>
      <c r="H80" s="56" t="s">
        <v>37</v>
      </c>
      <c r="I80" s="279"/>
      <c r="J80" s="279"/>
      <c r="K80" s="8">
        <v>8</v>
      </c>
      <c r="L80" s="6" t="s">
        <v>25</v>
      </c>
      <c r="M80" s="7" t="e" vm="15">
        <v>#VALUE!</v>
      </c>
      <c r="N80" s="4">
        <v>1</v>
      </c>
      <c r="O80" s="4">
        <v>2</v>
      </c>
      <c r="P80" s="5" t="e" vm="27">
        <v>#VALUE!</v>
      </c>
      <c r="Q80" s="9" t="s">
        <v>37</v>
      </c>
      <c r="R80" s="279"/>
      <c r="S80" s="279"/>
      <c r="T80" s="63">
        <v>8</v>
      </c>
      <c r="U80" s="64" t="s">
        <v>25</v>
      </c>
      <c r="V80" s="65" t="e" vm="15">
        <v>#VALUE!</v>
      </c>
      <c r="W80" s="66">
        <v>0</v>
      </c>
      <c r="X80" s="66">
        <v>1</v>
      </c>
      <c r="Y80" s="67" t="e" vm="27">
        <v>#VALUE!</v>
      </c>
      <c r="Z80" s="68" t="s">
        <v>37</v>
      </c>
      <c r="AA80" s="137"/>
      <c r="AB80" s="137"/>
      <c r="AC80" s="151">
        <v>8</v>
      </c>
      <c r="AD80" s="152" t="s">
        <v>25</v>
      </c>
      <c r="AE80" s="153" t="e" vm="15">
        <v>#VALUE!</v>
      </c>
      <c r="AF80" s="154">
        <v>1</v>
      </c>
      <c r="AG80" s="154">
        <v>2</v>
      </c>
      <c r="AH80" s="155" t="e" vm="27">
        <v>#VALUE!</v>
      </c>
      <c r="AI80" s="156" t="s">
        <v>37</v>
      </c>
    </row>
    <row r="81" spans="1:35" ht="17.399999999999999" x14ac:dyDescent="0.35">
      <c r="A81" s="279"/>
      <c r="B81" s="51">
        <v>8</v>
      </c>
      <c r="C81" s="52" t="s">
        <v>20</v>
      </c>
      <c r="D81" s="53" t="e" vm="10">
        <v>#VALUE!</v>
      </c>
      <c r="E81" s="54">
        <v>3</v>
      </c>
      <c r="F81" s="54">
        <v>0</v>
      </c>
      <c r="G81" s="55" t="e" vm="26">
        <v>#VALUE!</v>
      </c>
      <c r="H81" s="56" t="s">
        <v>36</v>
      </c>
      <c r="I81" s="279"/>
      <c r="J81" s="279"/>
      <c r="K81" s="8">
        <v>8</v>
      </c>
      <c r="L81" s="6" t="s">
        <v>20</v>
      </c>
      <c r="M81" s="7" t="e" vm="10">
        <v>#VALUE!</v>
      </c>
      <c r="N81" s="4">
        <v>3</v>
      </c>
      <c r="O81" s="4">
        <v>0</v>
      </c>
      <c r="P81" s="5" t="e" vm="26">
        <v>#VALUE!</v>
      </c>
      <c r="Q81" s="9" t="s">
        <v>36</v>
      </c>
      <c r="R81" s="279"/>
      <c r="S81" s="279"/>
      <c r="T81" s="63">
        <v>8</v>
      </c>
      <c r="U81" s="64" t="s">
        <v>20</v>
      </c>
      <c r="V81" s="65" t="e" vm="10">
        <v>#VALUE!</v>
      </c>
      <c r="W81" s="66">
        <v>1</v>
      </c>
      <c r="X81" s="66">
        <v>2</v>
      </c>
      <c r="Y81" s="67" t="e" vm="26">
        <v>#VALUE!</v>
      </c>
      <c r="Z81" s="68" t="s">
        <v>36</v>
      </c>
      <c r="AA81" s="137"/>
      <c r="AB81" s="137"/>
      <c r="AC81" s="151">
        <v>8</v>
      </c>
      <c r="AD81" s="152" t="s">
        <v>20</v>
      </c>
      <c r="AE81" s="153" t="e" vm="10">
        <v>#VALUE!</v>
      </c>
      <c r="AF81" s="154">
        <v>2</v>
      </c>
      <c r="AG81" s="154">
        <v>2</v>
      </c>
      <c r="AH81" s="155" t="e" vm="26">
        <v>#VALUE!</v>
      </c>
      <c r="AI81" s="156" t="s">
        <v>36</v>
      </c>
    </row>
    <row r="82" spans="1:35" ht="17.399999999999999" x14ac:dyDescent="0.35">
      <c r="A82" s="279"/>
      <c r="B82" s="51">
        <v>8</v>
      </c>
      <c r="C82" s="52" t="s">
        <v>33</v>
      </c>
      <c r="D82" s="53" t="e" vm="23">
        <v>#VALUE!</v>
      </c>
      <c r="E82" s="54">
        <v>2</v>
      </c>
      <c r="F82" s="54">
        <v>1</v>
      </c>
      <c r="G82" s="55" t="e" vm="29">
        <v>#VALUE!</v>
      </c>
      <c r="H82" s="56" t="s">
        <v>39</v>
      </c>
      <c r="I82" s="279"/>
      <c r="J82" s="279"/>
      <c r="K82" s="8">
        <v>8</v>
      </c>
      <c r="L82" s="6" t="s">
        <v>33</v>
      </c>
      <c r="M82" s="7" t="e" vm="23">
        <v>#VALUE!</v>
      </c>
      <c r="N82" s="4">
        <v>3</v>
      </c>
      <c r="O82" s="4">
        <v>1</v>
      </c>
      <c r="P82" s="5" t="e" vm="29">
        <v>#VALUE!</v>
      </c>
      <c r="Q82" s="9" t="s">
        <v>39</v>
      </c>
      <c r="R82" s="279"/>
      <c r="S82" s="279"/>
      <c r="T82" s="63">
        <v>8</v>
      </c>
      <c r="U82" s="64" t="s">
        <v>33</v>
      </c>
      <c r="V82" s="65" t="e" vm="23">
        <v>#VALUE!</v>
      </c>
      <c r="W82" s="66">
        <v>2</v>
      </c>
      <c r="X82" s="66">
        <v>0</v>
      </c>
      <c r="Y82" s="67" t="e" vm="29">
        <v>#VALUE!</v>
      </c>
      <c r="Z82" s="68" t="s">
        <v>39</v>
      </c>
      <c r="AA82" s="137"/>
      <c r="AB82" s="137"/>
      <c r="AC82" s="151">
        <v>8</v>
      </c>
      <c r="AD82" s="152" t="s">
        <v>33</v>
      </c>
      <c r="AE82" s="153" t="e" vm="23">
        <v>#VALUE!</v>
      </c>
      <c r="AF82" s="154">
        <v>3</v>
      </c>
      <c r="AG82" s="154">
        <v>1</v>
      </c>
      <c r="AH82" s="155" t="e" vm="29">
        <v>#VALUE!</v>
      </c>
      <c r="AI82" s="156" t="s">
        <v>39</v>
      </c>
    </row>
    <row r="83" spans="1:35" ht="17.399999999999999" x14ac:dyDescent="0.35">
      <c r="A83" s="279"/>
      <c r="B83" s="51">
        <v>8</v>
      </c>
      <c r="C83" s="52" t="s">
        <v>26</v>
      </c>
      <c r="D83" s="53" t="e" vm="16">
        <v>#VALUE!</v>
      </c>
      <c r="E83" s="54">
        <v>1</v>
      </c>
      <c r="F83" s="54">
        <v>2</v>
      </c>
      <c r="G83" s="55" t="e" vm="24">
        <v>#VALUE!</v>
      </c>
      <c r="H83" s="56" t="s">
        <v>34</v>
      </c>
      <c r="I83" s="279"/>
      <c r="J83" s="279"/>
      <c r="K83" s="8">
        <v>8</v>
      </c>
      <c r="L83" s="6" t="s">
        <v>26</v>
      </c>
      <c r="M83" s="7" t="e" vm="16">
        <v>#VALUE!</v>
      </c>
      <c r="N83" s="4">
        <v>0</v>
      </c>
      <c r="O83" s="4">
        <v>3</v>
      </c>
      <c r="P83" s="5" t="e" vm="24">
        <v>#VALUE!</v>
      </c>
      <c r="Q83" s="9" t="s">
        <v>34</v>
      </c>
      <c r="R83" s="279"/>
      <c r="S83" s="279"/>
      <c r="T83" s="63">
        <v>8</v>
      </c>
      <c r="U83" s="64" t="s">
        <v>26</v>
      </c>
      <c r="V83" s="65" t="e" vm="16">
        <v>#VALUE!</v>
      </c>
      <c r="W83" s="66">
        <v>0</v>
      </c>
      <c r="X83" s="66">
        <v>3</v>
      </c>
      <c r="Y83" s="67" t="e" vm="24">
        <v>#VALUE!</v>
      </c>
      <c r="Z83" s="68" t="s">
        <v>34</v>
      </c>
      <c r="AA83" s="137"/>
      <c r="AB83" s="137"/>
      <c r="AC83" s="151">
        <v>8</v>
      </c>
      <c r="AD83" s="152" t="s">
        <v>26</v>
      </c>
      <c r="AE83" s="153" t="e" vm="16">
        <v>#VALUE!</v>
      </c>
      <c r="AF83" s="154">
        <v>1</v>
      </c>
      <c r="AG83" s="154">
        <v>3</v>
      </c>
      <c r="AH83" s="155" t="e" vm="24">
        <v>#VALUE!</v>
      </c>
      <c r="AI83" s="156" t="s">
        <v>34</v>
      </c>
    </row>
    <row r="84" spans="1:35" ht="17.399999999999999" x14ac:dyDescent="0.35">
      <c r="A84" s="279"/>
      <c r="B84" s="51">
        <v>8</v>
      </c>
      <c r="C84" s="52" t="s">
        <v>28</v>
      </c>
      <c r="D84" s="53" t="e" vm="18">
        <v>#VALUE!</v>
      </c>
      <c r="E84" s="54">
        <v>1</v>
      </c>
      <c r="F84" s="54">
        <v>1</v>
      </c>
      <c r="G84" s="55" t="e" vm="22">
        <v>#VALUE!</v>
      </c>
      <c r="H84" s="56" t="s">
        <v>32</v>
      </c>
      <c r="I84" s="279"/>
      <c r="J84" s="279"/>
      <c r="K84" s="8">
        <v>8</v>
      </c>
      <c r="L84" s="6" t="s">
        <v>28</v>
      </c>
      <c r="M84" s="7" t="e" vm="18">
        <v>#VALUE!</v>
      </c>
      <c r="N84" s="4">
        <v>2</v>
      </c>
      <c r="O84" s="4">
        <v>0</v>
      </c>
      <c r="P84" s="5" t="e" vm="22">
        <v>#VALUE!</v>
      </c>
      <c r="Q84" s="9" t="s">
        <v>32</v>
      </c>
      <c r="R84" s="279"/>
      <c r="S84" s="279"/>
      <c r="T84" s="63">
        <v>8</v>
      </c>
      <c r="U84" s="64" t="s">
        <v>28</v>
      </c>
      <c r="V84" s="65" t="e" vm="18">
        <v>#VALUE!</v>
      </c>
      <c r="W84" s="66">
        <v>2</v>
      </c>
      <c r="X84" s="66">
        <v>0</v>
      </c>
      <c r="Y84" s="67" t="e" vm="22">
        <v>#VALUE!</v>
      </c>
      <c r="Z84" s="68" t="s">
        <v>32</v>
      </c>
      <c r="AA84" s="137"/>
      <c r="AB84" s="137"/>
      <c r="AC84" s="151">
        <v>8</v>
      </c>
      <c r="AD84" s="152" t="s">
        <v>28</v>
      </c>
      <c r="AE84" s="153" t="e" vm="18">
        <v>#VALUE!</v>
      </c>
      <c r="AF84" s="154">
        <v>0</v>
      </c>
      <c r="AG84" s="154">
        <v>0</v>
      </c>
      <c r="AH84" s="155" t="e" vm="22">
        <v>#VALUE!</v>
      </c>
      <c r="AI84" s="156" t="s">
        <v>32</v>
      </c>
    </row>
    <row r="85" spans="1:35" ht="17.399999999999999" x14ac:dyDescent="0.35">
      <c r="A85" s="279"/>
      <c r="B85" s="51">
        <v>8</v>
      </c>
      <c r="C85" s="52" t="s">
        <v>30</v>
      </c>
      <c r="D85" s="53" t="e" vm="20">
        <v>#VALUE!</v>
      </c>
      <c r="E85" s="54">
        <v>2</v>
      </c>
      <c r="F85" s="54">
        <v>1</v>
      </c>
      <c r="G85" s="55" t="e" vm="12">
        <v>#VALUE!</v>
      </c>
      <c r="H85" s="56" t="s">
        <v>22</v>
      </c>
      <c r="I85" s="279"/>
      <c r="J85" s="279"/>
      <c r="K85" s="8">
        <v>8</v>
      </c>
      <c r="L85" s="6" t="s">
        <v>30</v>
      </c>
      <c r="M85" s="7" t="e" vm="20">
        <v>#VALUE!</v>
      </c>
      <c r="N85" s="4">
        <v>1</v>
      </c>
      <c r="O85" s="4">
        <v>0</v>
      </c>
      <c r="P85" s="5" t="e" vm="12">
        <v>#VALUE!</v>
      </c>
      <c r="Q85" s="9" t="s">
        <v>22</v>
      </c>
      <c r="R85" s="279"/>
      <c r="S85" s="279"/>
      <c r="T85" s="63">
        <v>8</v>
      </c>
      <c r="U85" s="64" t="s">
        <v>30</v>
      </c>
      <c r="V85" s="65" t="e" vm="20">
        <v>#VALUE!</v>
      </c>
      <c r="W85" s="66">
        <v>1</v>
      </c>
      <c r="X85" s="66">
        <v>2</v>
      </c>
      <c r="Y85" s="67" t="e" vm="12">
        <v>#VALUE!</v>
      </c>
      <c r="Z85" s="68" t="s">
        <v>22</v>
      </c>
      <c r="AA85" s="137"/>
      <c r="AB85" s="137"/>
      <c r="AC85" s="151">
        <v>8</v>
      </c>
      <c r="AD85" s="152" t="s">
        <v>30</v>
      </c>
      <c r="AE85" s="153" t="e" vm="20">
        <v>#VALUE!</v>
      </c>
      <c r="AF85" s="154">
        <v>1</v>
      </c>
      <c r="AG85" s="154">
        <v>2</v>
      </c>
      <c r="AH85" s="155" t="e" vm="12">
        <v>#VALUE!</v>
      </c>
      <c r="AI85" s="156" t="s">
        <v>22</v>
      </c>
    </row>
    <row r="86" spans="1:35" ht="17.399999999999999" x14ac:dyDescent="0.35">
      <c r="A86" s="279"/>
      <c r="B86" s="51">
        <v>8</v>
      </c>
      <c r="C86" s="52" t="s">
        <v>29</v>
      </c>
      <c r="D86" s="53" t="e" vm="19">
        <v>#VALUE!</v>
      </c>
      <c r="E86" s="54">
        <v>1</v>
      </c>
      <c r="F86" s="54">
        <v>3</v>
      </c>
      <c r="G86" s="55" t="e" vm="17">
        <v>#VALUE!</v>
      </c>
      <c r="H86" s="56" t="s">
        <v>27</v>
      </c>
      <c r="I86" s="279"/>
      <c r="J86" s="279"/>
      <c r="K86" s="8">
        <v>8</v>
      </c>
      <c r="L86" s="6" t="s">
        <v>29</v>
      </c>
      <c r="M86" s="7" t="e" vm="19">
        <v>#VALUE!</v>
      </c>
      <c r="N86" s="4">
        <v>1</v>
      </c>
      <c r="O86" s="4">
        <v>2</v>
      </c>
      <c r="P86" s="5" t="e" vm="17">
        <v>#VALUE!</v>
      </c>
      <c r="Q86" s="9" t="s">
        <v>27</v>
      </c>
      <c r="R86" s="279"/>
      <c r="S86" s="279"/>
      <c r="T86" s="63">
        <v>8</v>
      </c>
      <c r="U86" s="64" t="s">
        <v>29</v>
      </c>
      <c r="V86" s="65" t="e" vm="19">
        <v>#VALUE!</v>
      </c>
      <c r="W86" s="66">
        <v>0</v>
      </c>
      <c r="X86" s="66">
        <v>2</v>
      </c>
      <c r="Y86" s="67" t="e" vm="17">
        <v>#VALUE!</v>
      </c>
      <c r="Z86" s="68" t="s">
        <v>27</v>
      </c>
      <c r="AA86" s="137"/>
      <c r="AB86" s="137"/>
      <c r="AC86" s="151">
        <v>8</v>
      </c>
      <c r="AD86" s="152" t="s">
        <v>29</v>
      </c>
      <c r="AE86" s="153" t="e" vm="19">
        <v>#VALUE!</v>
      </c>
      <c r="AF86" s="154">
        <v>0</v>
      </c>
      <c r="AG86" s="154">
        <v>0</v>
      </c>
      <c r="AH86" s="155" t="e" vm="17">
        <v>#VALUE!</v>
      </c>
      <c r="AI86" s="156" t="s">
        <v>27</v>
      </c>
    </row>
    <row r="87" spans="1:35" ht="17.399999999999999" x14ac:dyDescent="0.35">
      <c r="A87" s="279"/>
      <c r="B87" s="45">
        <v>9</v>
      </c>
      <c r="C87" s="46" t="s">
        <v>21</v>
      </c>
      <c r="D87" s="47" t="e" vm="11">
        <v>#VALUE!</v>
      </c>
      <c r="E87" s="48">
        <v>2</v>
      </c>
      <c r="F87" s="48">
        <v>0</v>
      </c>
      <c r="G87" s="49" t="e" vm="16">
        <v>#VALUE!</v>
      </c>
      <c r="H87" s="50" t="s">
        <v>26</v>
      </c>
      <c r="I87" s="279"/>
      <c r="J87" s="279"/>
      <c r="K87" s="19">
        <v>9</v>
      </c>
      <c r="L87" s="17" t="s">
        <v>21</v>
      </c>
      <c r="M87" s="16" t="e" vm="11">
        <v>#VALUE!</v>
      </c>
      <c r="N87" s="3">
        <v>2</v>
      </c>
      <c r="O87" s="3">
        <v>0</v>
      </c>
      <c r="P87" s="18" t="e" vm="16">
        <v>#VALUE!</v>
      </c>
      <c r="Q87" s="20" t="s">
        <v>26</v>
      </c>
      <c r="R87" s="279"/>
      <c r="S87" s="279"/>
      <c r="T87" s="33">
        <v>9</v>
      </c>
      <c r="U87" s="34" t="s">
        <v>21</v>
      </c>
      <c r="V87" s="35" t="e" vm="11">
        <v>#VALUE!</v>
      </c>
      <c r="W87" s="36">
        <v>2</v>
      </c>
      <c r="X87" s="36">
        <v>0</v>
      </c>
      <c r="Y87" s="37" t="e" vm="16">
        <v>#VALUE!</v>
      </c>
      <c r="Z87" s="38" t="s">
        <v>26</v>
      </c>
      <c r="AA87" s="137"/>
      <c r="AB87" s="137"/>
      <c r="AC87" s="145">
        <v>9</v>
      </c>
      <c r="AD87" s="146" t="s">
        <v>21</v>
      </c>
      <c r="AE87" s="147" t="e" vm="11">
        <v>#VALUE!</v>
      </c>
      <c r="AF87" s="148">
        <v>2</v>
      </c>
      <c r="AG87" s="148">
        <v>1</v>
      </c>
      <c r="AH87" s="149" t="e" vm="16">
        <v>#VALUE!</v>
      </c>
      <c r="AI87" s="150" t="s">
        <v>26</v>
      </c>
    </row>
    <row r="88" spans="1:35" ht="17.399999999999999" x14ac:dyDescent="0.35">
      <c r="A88" s="279"/>
      <c r="B88" s="45">
        <v>9</v>
      </c>
      <c r="C88" s="46" t="s">
        <v>37</v>
      </c>
      <c r="D88" s="47" t="e" vm="27">
        <v>#VALUE!</v>
      </c>
      <c r="E88" s="48">
        <v>2</v>
      </c>
      <c r="F88" s="48">
        <v>1</v>
      </c>
      <c r="G88" s="49" t="e" vm="25">
        <v>#VALUE!</v>
      </c>
      <c r="H88" s="50" t="s">
        <v>35</v>
      </c>
      <c r="I88" s="279"/>
      <c r="J88" s="279"/>
      <c r="K88" s="19">
        <v>9</v>
      </c>
      <c r="L88" s="17" t="s">
        <v>37</v>
      </c>
      <c r="M88" s="16" t="e" vm="27">
        <v>#VALUE!</v>
      </c>
      <c r="N88" s="3">
        <v>2</v>
      </c>
      <c r="O88" s="3">
        <v>1</v>
      </c>
      <c r="P88" s="18" t="e" vm="25">
        <v>#VALUE!</v>
      </c>
      <c r="Q88" s="20" t="s">
        <v>35</v>
      </c>
      <c r="R88" s="279"/>
      <c r="S88" s="279"/>
      <c r="T88" s="33">
        <v>9</v>
      </c>
      <c r="U88" s="34" t="s">
        <v>37</v>
      </c>
      <c r="V88" s="35" t="e" vm="27">
        <v>#VALUE!</v>
      </c>
      <c r="W88" s="36">
        <v>1</v>
      </c>
      <c r="X88" s="36">
        <v>0</v>
      </c>
      <c r="Y88" s="37" t="e" vm="25">
        <v>#VALUE!</v>
      </c>
      <c r="Z88" s="38" t="s">
        <v>35</v>
      </c>
      <c r="AA88" s="137"/>
      <c r="AB88" s="137"/>
      <c r="AC88" s="145">
        <v>9</v>
      </c>
      <c r="AD88" s="146" t="s">
        <v>37</v>
      </c>
      <c r="AE88" s="147" t="e" vm="27">
        <v>#VALUE!</v>
      </c>
      <c r="AF88" s="148">
        <v>1</v>
      </c>
      <c r="AG88" s="148">
        <v>1</v>
      </c>
      <c r="AH88" s="149" t="e" vm="25">
        <v>#VALUE!</v>
      </c>
      <c r="AI88" s="150" t="s">
        <v>35</v>
      </c>
    </row>
    <row r="89" spans="1:35" ht="17.399999999999999" x14ac:dyDescent="0.35">
      <c r="A89" s="279"/>
      <c r="B89" s="45">
        <v>9</v>
      </c>
      <c r="C89" s="46" t="s">
        <v>22</v>
      </c>
      <c r="D89" s="47" t="e" vm="12">
        <v>#VALUE!</v>
      </c>
      <c r="E89" s="48">
        <v>0</v>
      </c>
      <c r="F89" s="48">
        <v>2</v>
      </c>
      <c r="G89" s="49" t="e" vm="23">
        <v>#VALUE!</v>
      </c>
      <c r="H89" s="50" t="s">
        <v>33</v>
      </c>
      <c r="I89" s="279"/>
      <c r="J89" s="279"/>
      <c r="K89" s="19">
        <v>9</v>
      </c>
      <c r="L89" s="17" t="s">
        <v>22</v>
      </c>
      <c r="M89" s="16" t="e" vm="12">
        <v>#VALUE!</v>
      </c>
      <c r="N89" s="3">
        <v>1</v>
      </c>
      <c r="O89" s="3">
        <v>2</v>
      </c>
      <c r="P89" s="18" t="e" vm="23">
        <v>#VALUE!</v>
      </c>
      <c r="Q89" s="20" t="s">
        <v>33</v>
      </c>
      <c r="R89" s="279"/>
      <c r="S89" s="279"/>
      <c r="T89" s="33">
        <v>9</v>
      </c>
      <c r="U89" s="34" t="s">
        <v>22</v>
      </c>
      <c r="V89" s="35" t="e" vm="12">
        <v>#VALUE!</v>
      </c>
      <c r="W89" s="36">
        <v>1</v>
      </c>
      <c r="X89" s="36">
        <v>0</v>
      </c>
      <c r="Y89" s="37" t="e" vm="23">
        <v>#VALUE!</v>
      </c>
      <c r="Z89" s="38" t="s">
        <v>33</v>
      </c>
      <c r="AA89" s="137"/>
      <c r="AB89" s="137"/>
      <c r="AC89" s="145">
        <v>9</v>
      </c>
      <c r="AD89" s="146" t="s">
        <v>22</v>
      </c>
      <c r="AE89" s="147" t="e" vm="12">
        <v>#VALUE!</v>
      </c>
      <c r="AF89" s="148">
        <v>0</v>
      </c>
      <c r="AG89" s="148">
        <v>3</v>
      </c>
      <c r="AH89" s="149" t="e" vm="23">
        <v>#VALUE!</v>
      </c>
      <c r="AI89" s="150" t="s">
        <v>33</v>
      </c>
    </row>
    <row r="90" spans="1:35" ht="17.399999999999999" x14ac:dyDescent="0.35">
      <c r="A90" s="279"/>
      <c r="B90" s="45">
        <v>9</v>
      </c>
      <c r="C90" s="46" t="s">
        <v>27</v>
      </c>
      <c r="D90" s="47" t="e" vm="17">
        <v>#VALUE!</v>
      </c>
      <c r="E90" s="48">
        <v>2</v>
      </c>
      <c r="F90" s="48">
        <v>1</v>
      </c>
      <c r="G90" s="49" t="e" vm="10">
        <v>#VALUE!</v>
      </c>
      <c r="H90" s="50" t="s">
        <v>20</v>
      </c>
      <c r="I90" s="279"/>
      <c r="J90" s="279"/>
      <c r="K90" s="19">
        <v>9</v>
      </c>
      <c r="L90" s="17" t="s">
        <v>27</v>
      </c>
      <c r="M90" s="16" t="e" vm="17">
        <v>#VALUE!</v>
      </c>
      <c r="N90" s="3">
        <v>1</v>
      </c>
      <c r="O90" s="3">
        <v>2</v>
      </c>
      <c r="P90" s="18" t="e" vm="10">
        <v>#VALUE!</v>
      </c>
      <c r="Q90" s="20" t="s">
        <v>20</v>
      </c>
      <c r="R90" s="279"/>
      <c r="S90" s="279"/>
      <c r="T90" s="33">
        <v>9</v>
      </c>
      <c r="U90" s="34" t="s">
        <v>27</v>
      </c>
      <c r="V90" s="35" t="e" vm="17">
        <v>#VALUE!</v>
      </c>
      <c r="W90" s="36">
        <v>3</v>
      </c>
      <c r="X90" s="36">
        <v>2</v>
      </c>
      <c r="Y90" s="37" t="e" vm="10">
        <v>#VALUE!</v>
      </c>
      <c r="Z90" s="38" t="s">
        <v>20</v>
      </c>
      <c r="AA90" s="137"/>
      <c r="AB90" s="137"/>
      <c r="AC90" s="145">
        <v>9</v>
      </c>
      <c r="AD90" s="146" t="s">
        <v>27</v>
      </c>
      <c r="AE90" s="147" t="e" vm="17">
        <v>#VALUE!</v>
      </c>
      <c r="AF90" s="148">
        <v>0</v>
      </c>
      <c r="AG90" s="148">
        <v>2</v>
      </c>
      <c r="AH90" s="149" t="e" vm="10">
        <v>#VALUE!</v>
      </c>
      <c r="AI90" s="150" t="s">
        <v>20</v>
      </c>
    </row>
    <row r="91" spans="1:35" ht="17.399999999999999" x14ac:dyDescent="0.35">
      <c r="A91" s="279"/>
      <c r="B91" s="45">
        <v>9</v>
      </c>
      <c r="C91" s="46" t="s">
        <v>34</v>
      </c>
      <c r="D91" s="47" t="e" vm="24">
        <v>#VALUE!</v>
      </c>
      <c r="E91" s="48">
        <v>2</v>
      </c>
      <c r="F91" s="48">
        <v>0</v>
      </c>
      <c r="G91" s="49" t="e" vm="18">
        <v>#VALUE!</v>
      </c>
      <c r="H91" s="50" t="s">
        <v>28</v>
      </c>
      <c r="I91" s="279"/>
      <c r="J91" s="279"/>
      <c r="K91" s="19">
        <v>9</v>
      </c>
      <c r="L91" s="17" t="s">
        <v>34</v>
      </c>
      <c r="M91" s="16" t="e" vm="24">
        <v>#VALUE!</v>
      </c>
      <c r="N91" s="3">
        <v>2</v>
      </c>
      <c r="O91" s="3">
        <v>1</v>
      </c>
      <c r="P91" s="18" t="e" vm="18">
        <v>#VALUE!</v>
      </c>
      <c r="Q91" s="20" t="s">
        <v>28</v>
      </c>
      <c r="R91" s="279"/>
      <c r="S91" s="279"/>
      <c r="T91" s="33">
        <v>9</v>
      </c>
      <c r="U91" s="34" t="s">
        <v>34</v>
      </c>
      <c r="V91" s="35" t="e" vm="24">
        <v>#VALUE!</v>
      </c>
      <c r="W91" s="36">
        <v>1</v>
      </c>
      <c r="X91" s="36">
        <v>2</v>
      </c>
      <c r="Y91" s="37" t="e" vm="18">
        <v>#VALUE!</v>
      </c>
      <c r="Z91" s="38" t="s">
        <v>28</v>
      </c>
      <c r="AA91" s="137"/>
      <c r="AB91" s="137"/>
      <c r="AC91" s="145">
        <v>9</v>
      </c>
      <c r="AD91" s="146" t="s">
        <v>34</v>
      </c>
      <c r="AE91" s="147" t="e" vm="24">
        <v>#VALUE!</v>
      </c>
      <c r="AF91" s="148">
        <v>0</v>
      </c>
      <c r="AG91" s="148">
        <v>0</v>
      </c>
      <c r="AH91" s="149" t="e" vm="18">
        <v>#VALUE!</v>
      </c>
      <c r="AI91" s="150" t="s">
        <v>28</v>
      </c>
    </row>
    <row r="92" spans="1:35" ht="17.399999999999999" x14ac:dyDescent="0.35">
      <c r="A92" s="279"/>
      <c r="B92" s="45">
        <v>9</v>
      </c>
      <c r="C92" s="46" t="s">
        <v>39</v>
      </c>
      <c r="D92" s="47" t="e" vm="29">
        <v>#VALUE!</v>
      </c>
      <c r="E92" s="48">
        <v>2</v>
      </c>
      <c r="F92" s="48">
        <v>1</v>
      </c>
      <c r="G92" s="49" t="e" vm="20">
        <v>#VALUE!</v>
      </c>
      <c r="H92" s="50" t="s">
        <v>30</v>
      </c>
      <c r="I92" s="279"/>
      <c r="J92" s="279"/>
      <c r="K92" s="19">
        <v>9</v>
      </c>
      <c r="L92" s="17" t="s">
        <v>39</v>
      </c>
      <c r="M92" s="16" t="e" vm="29">
        <v>#VALUE!</v>
      </c>
      <c r="N92" s="3">
        <v>1</v>
      </c>
      <c r="O92" s="3">
        <v>1</v>
      </c>
      <c r="P92" s="18" t="e" vm="20">
        <v>#VALUE!</v>
      </c>
      <c r="Q92" s="20" t="s">
        <v>30</v>
      </c>
      <c r="R92" s="279"/>
      <c r="S92" s="279"/>
      <c r="T92" s="33">
        <v>9</v>
      </c>
      <c r="U92" s="34" t="s">
        <v>39</v>
      </c>
      <c r="V92" s="35" t="e" vm="29">
        <v>#VALUE!</v>
      </c>
      <c r="W92" s="36">
        <v>0</v>
      </c>
      <c r="X92" s="36">
        <v>3</v>
      </c>
      <c r="Y92" s="37" t="e" vm="20">
        <v>#VALUE!</v>
      </c>
      <c r="Z92" s="38" t="s">
        <v>30</v>
      </c>
      <c r="AA92" s="137"/>
      <c r="AB92" s="137"/>
      <c r="AC92" s="145">
        <v>9</v>
      </c>
      <c r="AD92" s="146" t="s">
        <v>39</v>
      </c>
      <c r="AE92" s="147" t="e" vm="29">
        <v>#VALUE!</v>
      </c>
      <c r="AF92" s="148">
        <v>1</v>
      </c>
      <c r="AG92" s="148">
        <v>1</v>
      </c>
      <c r="AH92" s="149" t="e" vm="20">
        <v>#VALUE!</v>
      </c>
      <c r="AI92" s="150" t="s">
        <v>30</v>
      </c>
    </row>
    <row r="93" spans="1:35" ht="17.399999999999999" x14ac:dyDescent="0.35">
      <c r="A93" s="279"/>
      <c r="B93" s="45">
        <v>9</v>
      </c>
      <c r="C93" s="46" t="s">
        <v>38</v>
      </c>
      <c r="D93" s="47" t="e" vm="28">
        <v>#VALUE!</v>
      </c>
      <c r="E93" s="48">
        <v>0</v>
      </c>
      <c r="F93" s="48">
        <v>0</v>
      </c>
      <c r="G93" s="49" t="e" vm="19">
        <v>#VALUE!</v>
      </c>
      <c r="H93" s="50" t="s">
        <v>29</v>
      </c>
      <c r="I93" s="279"/>
      <c r="J93" s="279"/>
      <c r="K93" s="19">
        <v>9</v>
      </c>
      <c r="L93" s="17" t="s">
        <v>38</v>
      </c>
      <c r="M93" s="16" t="e" vm="28">
        <v>#VALUE!</v>
      </c>
      <c r="N93" s="3">
        <v>2</v>
      </c>
      <c r="O93" s="3">
        <v>2</v>
      </c>
      <c r="P93" s="18" t="e" vm="19">
        <v>#VALUE!</v>
      </c>
      <c r="Q93" s="20" t="s">
        <v>29</v>
      </c>
      <c r="R93" s="279"/>
      <c r="S93" s="279"/>
      <c r="T93" s="33">
        <v>9</v>
      </c>
      <c r="U93" s="34" t="s">
        <v>38</v>
      </c>
      <c r="V93" s="35" t="e" vm="28">
        <v>#VALUE!</v>
      </c>
      <c r="W93" s="36">
        <v>2</v>
      </c>
      <c r="X93" s="36">
        <v>1</v>
      </c>
      <c r="Y93" s="37" t="e" vm="19">
        <v>#VALUE!</v>
      </c>
      <c r="Z93" s="38" t="s">
        <v>29</v>
      </c>
      <c r="AA93" s="137"/>
      <c r="AB93" s="137"/>
      <c r="AC93" s="145">
        <v>9</v>
      </c>
      <c r="AD93" s="146" t="s">
        <v>38</v>
      </c>
      <c r="AE93" s="147" t="e" vm="28">
        <v>#VALUE!</v>
      </c>
      <c r="AF93" s="148">
        <v>2</v>
      </c>
      <c r="AG93" s="148">
        <v>2</v>
      </c>
      <c r="AH93" s="149" t="e" vm="19">
        <v>#VALUE!</v>
      </c>
      <c r="AI93" s="150" t="s">
        <v>29</v>
      </c>
    </row>
    <row r="94" spans="1:35" ht="17.399999999999999" x14ac:dyDescent="0.35">
      <c r="A94" s="279"/>
      <c r="B94" s="45">
        <v>9</v>
      </c>
      <c r="C94" s="46" t="s">
        <v>36</v>
      </c>
      <c r="D94" s="47" t="e" vm="26">
        <v>#VALUE!</v>
      </c>
      <c r="E94" s="48">
        <v>1</v>
      </c>
      <c r="F94" s="48">
        <v>2</v>
      </c>
      <c r="G94" s="49" t="e" vm="14">
        <v>#VALUE!</v>
      </c>
      <c r="H94" s="50" t="s">
        <v>24</v>
      </c>
      <c r="I94" s="279"/>
      <c r="J94" s="279"/>
      <c r="K94" s="19">
        <v>9</v>
      </c>
      <c r="L94" s="17" t="s">
        <v>36</v>
      </c>
      <c r="M94" s="16" t="e" vm="26">
        <v>#VALUE!</v>
      </c>
      <c r="N94" s="3">
        <v>2</v>
      </c>
      <c r="O94" s="3">
        <v>1</v>
      </c>
      <c r="P94" s="18" t="e" vm="14">
        <v>#VALUE!</v>
      </c>
      <c r="Q94" s="20" t="s">
        <v>24</v>
      </c>
      <c r="R94" s="279"/>
      <c r="S94" s="279"/>
      <c r="T94" s="33">
        <v>9</v>
      </c>
      <c r="U94" s="34" t="s">
        <v>36</v>
      </c>
      <c r="V94" s="35" t="e" vm="26">
        <v>#VALUE!</v>
      </c>
      <c r="W94" s="36">
        <v>4</v>
      </c>
      <c r="X94" s="36">
        <v>2</v>
      </c>
      <c r="Y94" s="37" t="e" vm="14">
        <v>#VALUE!</v>
      </c>
      <c r="Z94" s="38" t="s">
        <v>24</v>
      </c>
      <c r="AA94" s="137"/>
      <c r="AB94" s="137"/>
      <c r="AC94" s="145">
        <v>9</v>
      </c>
      <c r="AD94" s="146" t="s">
        <v>36</v>
      </c>
      <c r="AE94" s="147" t="e" vm="26">
        <v>#VALUE!</v>
      </c>
      <c r="AF94" s="148">
        <v>1</v>
      </c>
      <c r="AG94" s="148">
        <v>1</v>
      </c>
      <c r="AH94" s="149" t="e" vm="14">
        <v>#VALUE!</v>
      </c>
      <c r="AI94" s="150" t="s">
        <v>24</v>
      </c>
    </row>
    <row r="95" spans="1:35" ht="17.399999999999999" x14ac:dyDescent="0.35">
      <c r="A95" s="279"/>
      <c r="B95" s="45">
        <v>9</v>
      </c>
      <c r="C95" s="46" t="s">
        <v>23</v>
      </c>
      <c r="D95" s="47" t="e" vm="13">
        <v>#VALUE!</v>
      </c>
      <c r="E95" s="48">
        <v>1</v>
      </c>
      <c r="F95" s="48">
        <v>0</v>
      </c>
      <c r="G95" s="49" t="e" vm="15">
        <v>#VALUE!</v>
      </c>
      <c r="H95" s="50" t="s">
        <v>25</v>
      </c>
      <c r="I95" s="279"/>
      <c r="J95" s="279"/>
      <c r="K95" s="19">
        <v>9</v>
      </c>
      <c r="L95" s="17" t="s">
        <v>23</v>
      </c>
      <c r="M95" s="16" t="e" vm="13">
        <v>#VALUE!</v>
      </c>
      <c r="N95" s="3">
        <v>2</v>
      </c>
      <c r="O95" s="3">
        <v>1</v>
      </c>
      <c r="P95" s="18" t="e" vm="15">
        <v>#VALUE!</v>
      </c>
      <c r="Q95" s="20" t="s">
        <v>25</v>
      </c>
      <c r="R95" s="279"/>
      <c r="S95" s="279"/>
      <c r="T95" s="33">
        <v>9</v>
      </c>
      <c r="U95" s="34" t="s">
        <v>23</v>
      </c>
      <c r="V95" s="35" t="e" vm="13">
        <v>#VALUE!</v>
      </c>
      <c r="W95" s="36">
        <v>2</v>
      </c>
      <c r="X95" s="36">
        <v>1</v>
      </c>
      <c r="Y95" s="37" t="e" vm="15">
        <v>#VALUE!</v>
      </c>
      <c r="Z95" s="38" t="s">
        <v>25</v>
      </c>
      <c r="AA95" s="137"/>
      <c r="AB95" s="137"/>
      <c r="AC95" s="145">
        <v>9</v>
      </c>
      <c r="AD95" s="146" t="s">
        <v>23</v>
      </c>
      <c r="AE95" s="147" t="e" vm="13">
        <v>#VALUE!</v>
      </c>
      <c r="AF95" s="148">
        <v>0</v>
      </c>
      <c r="AG95" s="148">
        <v>0</v>
      </c>
      <c r="AH95" s="149" t="e" vm="15">
        <v>#VALUE!</v>
      </c>
      <c r="AI95" s="150" t="s">
        <v>25</v>
      </c>
    </row>
    <row r="96" spans="1:35" ht="17.399999999999999" x14ac:dyDescent="0.35">
      <c r="A96" s="279"/>
      <c r="B96" s="45">
        <v>9</v>
      </c>
      <c r="C96" s="46" t="s">
        <v>32</v>
      </c>
      <c r="D96" s="47" t="e" vm="22">
        <v>#VALUE!</v>
      </c>
      <c r="E96" s="48">
        <v>0</v>
      </c>
      <c r="F96" s="48">
        <v>1</v>
      </c>
      <c r="G96" s="49" t="e" vm="21">
        <v>#VALUE!</v>
      </c>
      <c r="H96" s="50" t="s">
        <v>31</v>
      </c>
      <c r="I96" s="279"/>
      <c r="J96" s="279"/>
      <c r="K96" s="19">
        <v>9</v>
      </c>
      <c r="L96" s="17" t="s">
        <v>32</v>
      </c>
      <c r="M96" s="16" t="e" vm="22">
        <v>#VALUE!</v>
      </c>
      <c r="N96" s="3">
        <v>2</v>
      </c>
      <c r="O96" s="3">
        <v>1</v>
      </c>
      <c r="P96" s="18" t="e" vm="21">
        <v>#VALUE!</v>
      </c>
      <c r="Q96" s="20" t="s">
        <v>31</v>
      </c>
      <c r="R96" s="279"/>
      <c r="S96" s="279"/>
      <c r="T96" s="33">
        <v>9</v>
      </c>
      <c r="U96" s="34" t="s">
        <v>32</v>
      </c>
      <c r="V96" s="35" t="e" vm="22">
        <v>#VALUE!</v>
      </c>
      <c r="W96" s="36">
        <v>2</v>
      </c>
      <c r="X96" s="36">
        <v>3</v>
      </c>
      <c r="Y96" s="37" t="e" vm="21">
        <v>#VALUE!</v>
      </c>
      <c r="Z96" s="38" t="s">
        <v>31</v>
      </c>
      <c r="AA96" s="137"/>
      <c r="AB96" s="137"/>
      <c r="AC96" s="145">
        <v>9</v>
      </c>
      <c r="AD96" s="146" t="s">
        <v>32</v>
      </c>
      <c r="AE96" s="147" t="e" vm="22">
        <v>#VALUE!</v>
      </c>
      <c r="AF96" s="148">
        <v>2</v>
      </c>
      <c r="AG96" s="148">
        <v>1</v>
      </c>
      <c r="AH96" s="149" t="e" vm="21">
        <v>#VALUE!</v>
      </c>
      <c r="AI96" s="150" t="s">
        <v>31</v>
      </c>
    </row>
    <row r="97" spans="1:35" ht="17.399999999999999" x14ac:dyDescent="0.35">
      <c r="A97" s="279"/>
      <c r="B97" s="51">
        <v>10</v>
      </c>
      <c r="C97" s="52" t="s">
        <v>24</v>
      </c>
      <c r="D97" s="53" t="e" vm="14">
        <v>#VALUE!</v>
      </c>
      <c r="E97" s="54">
        <v>2</v>
      </c>
      <c r="F97" s="54">
        <v>1</v>
      </c>
      <c r="G97" s="55" t="e" vm="28">
        <v>#VALUE!</v>
      </c>
      <c r="H97" s="56" t="s">
        <v>38</v>
      </c>
      <c r="I97" s="279"/>
      <c r="J97" s="279"/>
      <c r="K97" s="8">
        <v>10</v>
      </c>
      <c r="L97" s="6" t="s">
        <v>24</v>
      </c>
      <c r="M97" s="7" t="e" vm="14">
        <v>#VALUE!</v>
      </c>
      <c r="N97" s="4">
        <v>2</v>
      </c>
      <c r="O97" s="4">
        <v>0</v>
      </c>
      <c r="P97" s="5" t="e" vm="28">
        <v>#VALUE!</v>
      </c>
      <c r="Q97" s="9" t="s">
        <v>38</v>
      </c>
      <c r="R97" s="279"/>
      <c r="S97" s="279"/>
      <c r="T97" s="63">
        <v>10</v>
      </c>
      <c r="U97" s="64" t="s">
        <v>24</v>
      </c>
      <c r="V97" s="65" t="e" vm="14">
        <v>#VALUE!</v>
      </c>
      <c r="W97" s="66">
        <v>3</v>
      </c>
      <c r="X97" s="66">
        <v>0</v>
      </c>
      <c r="Y97" s="67" t="e" vm="28">
        <v>#VALUE!</v>
      </c>
      <c r="Z97" s="68" t="s">
        <v>38</v>
      </c>
      <c r="AA97" s="137"/>
      <c r="AB97" s="137"/>
      <c r="AC97" s="151">
        <v>10</v>
      </c>
      <c r="AD97" s="152" t="s">
        <v>24</v>
      </c>
      <c r="AE97" s="153" t="e" vm="14">
        <v>#VALUE!</v>
      </c>
      <c r="AF97" s="154">
        <v>0</v>
      </c>
      <c r="AG97" s="154">
        <v>0</v>
      </c>
      <c r="AH97" s="155" t="e" vm="28">
        <v>#VALUE!</v>
      </c>
      <c r="AI97" s="156" t="s">
        <v>38</v>
      </c>
    </row>
    <row r="98" spans="1:35" ht="17.399999999999999" x14ac:dyDescent="0.35">
      <c r="A98" s="279"/>
      <c r="B98" s="51">
        <v>10</v>
      </c>
      <c r="C98" s="52" t="s">
        <v>31</v>
      </c>
      <c r="D98" s="53" t="e" vm="21">
        <v>#VALUE!</v>
      </c>
      <c r="E98" s="54">
        <v>0</v>
      </c>
      <c r="F98" s="54">
        <v>3</v>
      </c>
      <c r="G98" s="55" t="e" vm="27">
        <v>#VALUE!</v>
      </c>
      <c r="H98" s="56" t="s">
        <v>37</v>
      </c>
      <c r="I98" s="279"/>
      <c r="J98" s="279"/>
      <c r="K98" s="8">
        <v>10</v>
      </c>
      <c r="L98" s="6" t="s">
        <v>31</v>
      </c>
      <c r="M98" s="7" t="e" vm="21">
        <v>#VALUE!</v>
      </c>
      <c r="N98" s="4">
        <v>0</v>
      </c>
      <c r="O98" s="4">
        <v>2</v>
      </c>
      <c r="P98" s="5" t="e" vm="27">
        <v>#VALUE!</v>
      </c>
      <c r="Q98" s="9" t="s">
        <v>37</v>
      </c>
      <c r="R98" s="279"/>
      <c r="S98" s="279"/>
      <c r="T98" s="63">
        <v>10</v>
      </c>
      <c r="U98" s="64" t="s">
        <v>31</v>
      </c>
      <c r="V98" s="65" t="e" vm="21">
        <v>#VALUE!</v>
      </c>
      <c r="W98" s="66">
        <v>0</v>
      </c>
      <c r="X98" s="66">
        <v>2</v>
      </c>
      <c r="Y98" s="67" t="e" vm="27">
        <v>#VALUE!</v>
      </c>
      <c r="Z98" s="68" t="s">
        <v>37</v>
      </c>
      <c r="AA98" s="137"/>
      <c r="AB98" s="137"/>
      <c r="AC98" s="151">
        <v>10</v>
      </c>
      <c r="AD98" s="152" t="s">
        <v>31</v>
      </c>
      <c r="AE98" s="153" t="e" vm="21">
        <v>#VALUE!</v>
      </c>
      <c r="AF98" s="154">
        <v>1</v>
      </c>
      <c r="AG98" s="154">
        <v>4</v>
      </c>
      <c r="AH98" s="155" t="e" vm="27">
        <v>#VALUE!</v>
      </c>
      <c r="AI98" s="156" t="s">
        <v>37</v>
      </c>
    </row>
    <row r="99" spans="1:35" ht="17.399999999999999" x14ac:dyDescent="0.35">
      <c r="A99" s="279"/>
      <c r="B99" s="51">
        <v>10</v>
      </c>
      <c r="C99" s="52" t="s">
        <v>35</v>
      </c>
      <c r="D99" s="53" t="e" vm="25">
        <v>#VALUE!</v>
      </c>
      <c r="E99" s="54">
        <v>2</v>
      </c>
      <c r="F99" s="54">
        <v>1</v>
      </c>
      <c r="G99" s="55" t="e" vm="17">
        <v>#VALUE!</v>
      </c>
      <c r="H99" s="56" t="s">
        <v>27</v>
      </c>
      <c r="I99" s="279"/>
      <c r="J99" s="279"/>
      <c r="K99" s="8">
        <v>10</v>
      </c>
      <c r="L99" s="6" t="s">
        <v>35</v>
      </c>
      <c r="M99" s="7" t="e" vm="25">
        <v>#VALUE!</v>
      </c>
      <c r="N99" s="4">
        <v>1</v>
      </c>
      <c r="O99" s="4">
        <v>1</v>
      </c>
      <c r="P99" s="5" t="e" vm="17">
        <v>#VALUE!</v>
      </c>
      <c r="Q99" s="9" t="s">
        <v>27</v>
      </c>
      <c r="R99" s="279"/>
      <c r="S99" s="279"/>
      <c r="T99" s="63">
        <v>10</v>
      </c>
      <c r="U99" s="64" t="s">
        <v>35</v>
      </c>
      <c r="V99" s="65" t="e" vm="25">
        <v>#VALUE!</v>
      </c>
      <c r="W99" s="66">
        <v>2</v>
      </c>
      <c r="X99" s="66">
        <v>0</v>
      </c>
      <c r="Y99" s="67" t="e" vm="17">
        <v>#VALUE!</v>
      </c>
      <c r="Z99" s="68" t="s">
        <v>27</v>
      </c>
      <c r="AA99" s="137"/>
      <c r="AB99" s="137"/>
      <c r="AC99" s="151">
        <v>10</v>
      </c>
      <c r="AD99" s="152" t="s">
        <v>35</v>
      </c>
      <c r="AE99" s="153" t="e" vm="25">
        <v>#VALUE!</v>
      </c>
      <c r="AF99" s="154">
        <v>2</v>
      </c>
      <c r="AG99" s="154">
        <v>2</v>
      </c>
      <c r="AH99" s="155" t="e" vm="17">
        <v>#VALUE!</v>
      </c>
      <c r="AI99" s="156" t="s">
        <v>27</v>
      </c>
    </row>
    <row r="100" spans="1:35" ht="17.399999999999999" x14ac:dyDescent="0.35">
      <c r="A100" s="279"/>
      <c r="B100" s="51">
        <v>10</v>
      </c>
      <c r="C100" s="52" t="s">
        <v>25</v>
      </c>
      <c r="D100" s="53" t="e" vm="15">
        <v>#VALUE!</v>
      </c>
      <c r="E100" s="54">
        <v>1</v>
      </c>
      <c r="F100" s="54">
        <v>2</v>
      </c>
      <c r="G100" s="55" t="e" vm="22">
        <v>#VALUE!</v>
      </c>
      <c r="H100" s="56" t="s">
        <v>32</v>
      </c>
      <c r="I100" s="279"/>
      <c r="J100" s="279"/>
      <c r="K100" s="8">
        <v>10</v>
      </c>
      <c r="L100" s="6" t="s">
        <v>25</v>
      </c>
      <c r="M100" s="7" t="e" vm="15">
        <v>#VALUE!</v>
      </c>
      <c r="N100" s="4">
        <v>2</v>
      </c>
      <c r="O100" s="4">
        <v>0</v>
      </c>
      <c r="P100" s="5" t="e" vm="22">
        <v>#VALUE!</v>
      </c>
      <c r="Q100" s="9" t="s">
        <v>32</v>
      </c>
      <c r="R100" s="279"/>
      <c r="S100" s="279"/>
      <c r="T100" s="63">
        <v>10</v>
      </c>
      <c r="U100" s="64" t="s">
        <v>25</v>
      </c>
      <c r="V100" s="65" t="e" vm="15">
        <v>#VALUE!</v>
      </c>
      <c r="W100" s="66">
        <v>3</v>
      </c>
      <c r="X100" s="66">
        <v>0</v>
      </c>
      <c r="Y100" s="67" t="e" vm="22">
        <v>#VALUE!</v>
      </c>
      <c r="Z100" s="68" t="s">
        <v>32</v>
      </c>
      <c r="AA100" s="137"/>
      <c r="AB100" s="137"/>
      <c r="AC100" s="151">
        <v>10</v>
      </c>
      <c r="AD100" s="152" t="s">
        <v>25</v>
      </c>
      <c r="AE100" s="153" t="e" vm="15">
        <v>#VALUE!</v>
      </c>
      <c r="AF100" s="154">
        <v>1</v>
      </c>
      <c r="AG100" s="154">
        <v>2</v>
      </c>
      <c r="AH100" s="155" t="e" vm="22">
        <v>#VALUE!</v>
      </c>
      <c r="AI100" s="156" t="s">
        <v>32</v>
      </c>
    </row>
    <row r="101" spans="1:35" ht="17.399999999999999" x14ac:dyDescent="0.35">
      <c r="A101" s="279"/>
      <c r="B101" s="51">
        <v>10</v>
      </c>
      <c r="C101" s="52" t="s">
        <v>20</v>
      </c>
      <c r="D101" s="53" t="e" vm="10">
        <v>#VALUE!</v>
      </c>
      <c r="E101" s="54">
        <v>2</v>
      </c>
      <c r="F101" s="54">
        <v>1</v>
      </c>
      <c r="G101" s="55" t="e" vm="12">
        <v>#VALUE!</v>
      </c>
      <c r="H101" s="56" t="s">
        <v>22</v>
      </c>
      <c r="I101" s="279"/>
      <c r="J101" s="279"/>
      <c r="K101" s="8">
        <v>10</v>
      </c>
      <c r="L101" s="6" t="s">
        <v>20</v>
      </c>
      <c r="M101" s="7" t="e" vm="10">
        <v>#VALUE!</v>
      </c>
      <c r="N101" s="4">
        <v>2</v>
      </c>
      <c r="O101" s="4">
        <v>2</v>
      </c>
      <c r="P101" s="5" t="e" vm="12">
        <v>#VALUE!</v>
      </c>
      <c r="Q101" s="9" t="s">
        <v>22</v>
      </c>
      <c r="R101" s="279"/>
      <c r="S101" s="279"/>
      <c r="T101" s="63">
        <v>10</v>
      </c>
      <c r="U101" s="64" t="s">
        <v>20</v>
      </c>
      <c r="V101" s="65" t="e" vm="10">
        <v>#VALUE!</v>
      </c>
      <c r="W101" s="66">
        <v>2</v>
      </c>
      <c r="X101" s="66">
        <v>0</v>
      </c>
      <c r="Y101" s="67" t="e" vm="12">
        <v>#VALUE!</v>
      </c>
      <c r="Z101" s="68" t="s">
        <v>22</v>
      </c>
      <c r="AA101" s="137"/>
      <c r="AB101" s="137"/>
      <c r="AC101" s="151">
        <v>10</v>
      </c>
      <c r="AD101" s="152" t="s">
        <v>20</v>
      </c>
      <c r="AE101" s="153" t="e" vm="10">
        <v>#VALUE!</v>
      </c>
      <c r="AF101" s="154">
        <v>2</v>
      </c>
      <c r="AG101" s="154">
        <v>1</v>
      </c>
      <c r="AH101" s="155" t="e" vm="12">
        <v>#VALUE!</v>
      </c>
      <c r="AI101" s="156" t="s">
        <v>22</v>
      </c>
    </row>
    <row r="102" spans="1:35" ht="17.399999999999999" x14ac:dyDescent="0.35">
      <c r="A102" s="279"/>
      <c r="B102" s="51">
        <v>10</v>
      </c>
      <c r="C102" s="52" t="s">
        <v>33</v>
      </c>
      <c r="D102" s="53" t="e" vm="23">
        <v>#VALUE!</v>
      </c>
      <c r="E102" s="54">
        <v>2</v>
      </c>
      <c r="F102" s="54">
        <v>1</v>
      </c>
      <c r="G102" s="55" t="e" vm="11">
        <v>#VALUE!</v>
      </c>
      <c r="H102" s="56" t="s">
        <v>21</v>
      </c>
      <c r="I102" s="279"/>
      <c r="J102" s="279"/>
      <c r="K102" s="8">
        <v>10</v>
      </c>
      <c r="L102" s="6" t="s">
        <v>33</v>
      </c>
      <c r="M102" s="7" t="e" vm="23">
        <v>#VALUE!</v>
      </c>
      <c r="N102" s="4">
        <v>3</v>
      </c>
      <c r="O102" s="4">
        <v>2</v>
      </c>
      <c r="P102" s="5" t="e" vm="11">
        <v>#VALUE!</v>
      </c>
      <c r="Q102" s="9" t="s">
        <v>21</v>
      </c>
      <c r="R102" s="279"/>
      <c r="S102" s="279"/>
      <c r="T102" s="63">
        <v>10</v>
      </c>
      <c r="U102" s="64" t="s">
        <v>33</v>
      </c>
      <c r="V102" s="65" t="e" vm="23">
        <v>#VALUE!</v>
      </c>
      <c r="W102" s="66">
        <v>3</v>
      </c>
      <c r="X102" s="66">
        <v>1</v>
      </c>
      <c r="Y102" s="67" t="e" vm="11">
        <v>#VALUE!</v>
      </c>
      <c r="Z102" s="68" t="s">
        <v>21</v>
      </c>
      <c r="AA102" s="137"/>
      <c r="AB102" s="137"/>
      <c r="AC102" s="151">
        <v>10</v>
      </c>
      <c r="AD102" s="152" t="s">
        <v>33</v>
      </c>
      <c r="AE102" s="153" t="e" vm="23">
        <v>#VALUE!</v>
      </c>
      <c r="AF102" s="154">
        <v>3</v>
      </c>
      <c r="AG102" s="154">
        <v>2</v>
      </c>
      <c r="AH102" s="155" t="e" vm="11">
        <v>#VALUE!</v>
      </c>
      <c r="AI102" s="156" t="s">
        <v>21</v>
      </c>
    </row>
    <row r="103" spans="1:35" ht="17.399999999999999" x14ac:dyDescent="0.35">
      <c r="A103" s="279"/>
      <c r="B103" s="51">
        <v>10</v>
      </c>
      <c r="C103" s="52" t="s">
        <v>26</v>
      </c>
      <c r="D103" s="53" t="e" vm="16">
        <v>#VALUE!</v>
      </c>
      <c r="E103" s="54">
        <v>0</v>
      </c>
      <c r="F103" s="54">
        <v>2</v>
      </c>
      <c r="G103" s="55" t="e" vm="26">
        <v>#VALUE!</v>
      </c>
      <c r="H103" s="56" t="s">
        <v>36</v>
      </c>
      <c r="I103" s="279"/>
      <c r="J103" s="279"/>
      <c r="K103" s="8">
        <v>10</v>
      </c>
      <c r="L103" s="6" t="s">
        <v>26</v>
      </c>
      <c r="M103" s="7" t="e" vm="16">
        <v>#VALUE!</v>
      </c>
      <c r="N103" s="4">
        <v>0</v>
      </c>
      <c r="O103" s="4">
        <v>3</v>
      </c>
      <c r="P103" s="5" t="e" vm="26">
        <v>#VALUE!</v>
      </c>
      <c r="Q103" s="9" t="s">
        <v>36</v>
      </c>
      <c r="R103" s="279"/>
      <c r="S103" s="279"/>
      <c r="T103" s="63">
        <v>10</v>
      </c>
      <c r="U103" s="64" t="s">
        <v>26</v>
      </c>
      <c r="V103" s="65" t="e" vm="16">
        <v>#VALUE!</v>
      </c>
      <c r="W103" s="66">
        <v>2</v>
      </c>
      <c r="X103" s="66">
        <v>2</v>
      </c>
      <c r="Y103" s="67" t="e" vm="26">
        <v>#VALUE!</v>
      </c>
      <c r="Z103" s="68" t="s">
        <v>36</v>
      </c>
      <c r="AA103" s="137"/>
      <c r="AB103" s="137"/>
      <c r="AC103" s="151">
        <v>10</v>
      </c>
      <c r="AD103" s="152" t="s">
        <v>26</v>
      </c>
      <c r="AE103" s="153" t="e" vm="16">
        <v>#VALUE!</v>
      </c>
      <c r="AF103" s="154">
        <v>1</v>
      </c>
      <c r="AG103" s="154">
        <v>1</v>
      </c>
      <c r="AH103" s="155" t="e" vm="26">
        <v>#VALUE!</v>
      </c>
      <c r="AI103" s="156" t="s">
        <v>36</v>
      </c>
    </row>
    <row r="104" spans="1:35" ht="17.399999999999999" x14ac:dyDescent="0.35">
      <c r="A104" s="279"/>
      <c r="B104" s="51">
        <v>10</v>
      </c>
      <c r="C104" s="52" t="s">
        <v>28</v>
      </c>
      <c r="D104" s="53" t="e" vm="18">
        <v>#VALUE!</v>
      </c>
      <c r="E104" s="54">
        <v>1</v>
      </c>
      <c r="F104" s="54">
        <v>0</v>
      </c>
      <c r="G104" s="55" t="e" vm="29">
        <v>#VALUE!</v>
      </c>
      <c r="H104" s="56" t="s">
        <v>39</v>
      </c>
      <c r="I104" s="279"/>
      <c r="J104" s="279"/>
      <c r="K104" s="8">
        <v>10</v>
      </c>
      <c r="L104" s="6" t="s">
        <v>28</v>
      </c>
      <c r="M104" s="7" t="e" vm="18">
        <v>#VALUE!</v>
      </c>
      <c r="N104" s="4">
        <v>2</v>
      </c>
      <c r="O104" s="4">
        <v>0</v>
      </c>
      <c r="P104" s="5" t="e" vm="29">
        <v>#VALUE!</v>
      </c>
      <c r="Q104" s="9" t="s">
        <v>39</v>
      </c>
      <c r="R104" s="279"/>
      <c r="S104" s="279"/>
      <c r="T104" s="63">
        <v>10</v>
      </c>
      <c r="U104" s="64" t="s">
        <v>28</v>
      </c>
      <c r="V104" s="65" t="e" vm="18">
        <v>#VALUE!</v>
      </c>
      <c r="W104" s="66">
        <v>1</v>
      </c>
      <c r="X104" s="66">
        <v>1</v>
      </c>
      <c r="Y104" s="67" t="e" vm="29">
        <v>#VALUE!</v>
      </c>
      <c r="Z104" s="68" t="s">
        <v>39</v>
      </c>
      <c r="AA104" s="137"/>
      <c r="AB104" s="137"/>
      <c r="AC104" s="151">
        <v>10</v>
      </c>
      <c r="AD104" s="152" t="s">
        <v>28</v>
      </c>
      <c r="AE104" s="153" t="e" vm="18">
        <v>#VALUE!</v>
      </c>
      <c r="AF104" s="154">
        <v>1</v>
      </c>
      <c r="AG104" s="154">
        <v>0</v>
      </c>
      <c r="AH104" s="155" t="e" vm="29">
        <v>#VALUE!</v>
      </c>
      <c r="AI104" s="156" t="s">
        <v>39</v>
      </c>
    </row>
    <row r="105" spans="1:35" ht="17.399999999999999" x14ac:dyDescent="0.35">
      <c r="A105" s="279"/>
      <c r="B105" s="51">
        <v>10</v>
      </c>
      <c r="C105" s="52" t="s">
        <v>30</v>
      </c>
      <c r="D105" s="53" t="e" vm="20">
        <v>#VALUE!</v>
      </c>
      <c r="E105" s="54">
        <v>3</v>
      </c>
      <c r="F105" s="54">
        <v>2</v>
      </c>
      <c r="G105" s="55" t="e" vm="24">
        <v>#VALUE!</v>
      </c>
      <c r="H105" s="56" t="s">
        <v>34</v>
      </c>
      <c r="I105" s="279"/>
      <c r="J105" s="279"/>
      <c r="K105" s="8">
        <v>10</v>
      </c>
      <c r="L105" s="6" t="s">
        <v>30</v>
      </c>
      <c r="M105" s="7" t="e" vm="20">
        <v>#VALUE!</v>
      </c>
      <c r="N105" s="4">
        <v>1</v>
      </c>
      <c r="O105" s="4">
        <v>2</v>
      </c>
      <c r="P105" s="5" t="e" vm="24">
        <v>#VALUE!</v>
      </c>
      <c r="Q105" s="9" t="s">
        <v>34</v>
      </c>
      <c r="R105" s="279"/>
      <c r="S105" s="279"/>
      <c r="T105" s="63">
        <v>10</v>
      </c>
      <c r="U105" s="64" t="s">
        <v>30</v>
      </c>
      <c r="V105" s="65" t="e" vm="20">
        <v>#VALUE!</v>
      </c>
      <c r="W105" s="66">
        <v>0</v>
      </c>
      <c r="X105" s="66">
        <v>1</v>
      </c>
      <c r="Y105" s="67" t="e" vm="24">
        <v>#VALUE!</v>
      </c>
      <c r="Z105" s="68" t="s">
        <v>34</v>
      </c>
      <c r="AA105" s="137"/>
      <c r="AB105" s="137"/>
      <c r="AC105" s="151">
        <v>10</v>
      </c>
      <c r="AD105" s="152" t="s">
        <v>30</v>
      </c>
      <c r="AE105" s="153" t="e" vm="20">
        <v>#VALUE!</v>
      </c>
      <c r="AF105" s="154">
        <v>1</v>
      </c>
      <c r="AG105" s="154">
        <v>1</v>
      </c>
      <c r="AH105" s="155" t="e" vm="24">
        <v>#VALUE!</v>
      </c>
      <c r="AI105" s="156" t="s">
        <v>34</v>
      </c>
    </row>
    <row r="106" spans="1:35" ht="17.399999999999999" x14ac:dyDescent="0.35">
      <c r="A106" s="279"/>
      <c r="B106" s="51">
        <v>10</v>
      </c>
      <c r="C106" s="52" t="s">
        <v>29</v>
      </c>
      <c r="D106" s="53" t="e" vm="19">
        <v>#VALUE!</v>
      </c>
      <c r="E106" s="54">
        <v>1</v>
      </c>
      <c r="F106" s="54">
        <v>2</v>
      </c>
      <c r="G106" s="55" t="e" vm="13">
        <v>#VALUE!</v>
      </c>
      <c r="H106" s="56" t="s">
        <v>23</v>
      </c>
      <c r="I106" s="279"/>
      <c r="J106" s="279"/>
      <c r="K106" s="8">
        <v>10</v>
      </c>
      <c r="L106" s="6" t="s">
        <v>29</v>
      </c>
      <c r="M106" s="7" t="e" vm="19">
        <v>#VALUE!</v>
      </c>
      <c r="N106" s="4">
        <v>1</v>
      </c>
      <c r="O106" s="4">
        <v>2</v>
      </c>
      <c r="P106" s="5" t="e" vm="13">
        <v>#VALUE!</v>
      </c>
      <c r="Q106" s="9" t="s">
        <v>23</v>
      </c>
      <c r="R106" s="279"/>
      <c r="S106" s="279"/>
      <c r="T106" s="63">
        <v>10</v>
      </c>
      <c r="U106" s="64" t="s">
        <v>29</v>
      </c>
      <c r="V106" s="65" t="e" vm="19">
        <v>#VALUE!</v>
      </c>
      <c r="W106" s="66">
        <v>3</v>
      </c>
      <c r="X106" s="66">
        <v>1</v>
      </c>
      <c r="Y106" s="67" t="e" vm="13">
        <v>#VALUE!</v>
      </c>
      <c r="Z106" s="68" t="s">
        <v>23</v>
      </c>
      <c r="AA106" s="137"/>
      <c r="AB106" s="137"/>
      <c r="AC106" s="151">
        <v>10</v>
      </c>
      <c r="AD106" s="152" t="s">
        <v>29</v>
      </c>
      <c r="AE106" s="153" t="e" vm="19">
        <v>#VALUE!</v>
      </c>
      <c r="AF106" s="154">
        <v>0</v>
      </c>
      <c r="AG106" s="154">
        <v>0</v>
      </c>
      <c r="AH106" s="155" t="e" vm="13">
        <v>#VALUE!</v>
      </c>
      <c r="AI106" s="156" t="s">
        <v>23</v>
      </c>
    </row>
    <row r="107" spans="1:35" ht="17.399999999999999" x14ac:dyDescent="0.35">
      <c r="A107" s="279"/>
      <c r="B107" s="45">
        <v>11</v>
      </c>
      <c r="C107" s="46" t="s">
        <v>22</v>
      </c>
      <c r="D107" s="47" t="e" vm="12">
        <v>#VALUE!</v>
      </c>
      <c r="E107" s="48">
        <v>0</v>
      </c>
      <c r="F107" s="48">
        <v>2</v>
      </c>
      <c r="G107" s="49" t="e" vm="11">
        <v>#VALUE!</v>
      </c>
      <c r="H107" s="50" t="s">
        <v>21</v>
      </c>
      <c r="I107" s="279"/>
      <c r="J107" s="279"/>
      <c r="K107" s="19">
        <v>11</v>
      </c>
      <c r="L107" s="17" t="s">
        <v>22</v>
      </c>
      <c r="M107" s="16" t="e" vm="12">
        <v>#VALUE!</v>
      </c>
      <c r="N107" s="3">
        <v>2</v>
      </c>
      <c r="O107" s="3">
        <v>2</v>
      </c>
      <c r="P107" s="18" t="e" vm="11">
        <v>#VALUE!</v>
      </c>
      <c r="Q107" s="20" t="s">
        <v>21</v>
      </c>
      <c r="R107" s="279"/>
      <c r="S107" s="279"/>
      <c r="T107" s="33">
        <v>11</v>
      </c>
      <c r="U107" s="34" t="s">
        <v>22</v>
      </c>
      <c r="V107" s="35" t="e" vm="12">
        <v>#VALUE!</v>
      </c>
      <c r="W107" s="249">
        <v>4</v>
      </c>
      <c r="X107" s="249">
        <v>0</v>
      </c>
      <c r="Y107" s="37" t="e" vm="11">
        <v>#VALUE!</v>
      </c>
      <c r="Z107" s="38" t="s">
        <v>21</v>
      </c>
      <c r="AA107" s="137"/>
      <c r="AB107" s="137"/>
      <c r="AC107" s="145">
        <v>11</v>
      </c>
      <c r="AD107" s="146" t="s">
        <v>22</v>
      </c>
      <c r="AE107" s="147" t="e" vm="12">
        <v>#VALUE!</v>
      </c>
      <c r="AF107" s="148">
        <v>2</v>
      </c>
      <c r="AG107" s="148">
        <v>3</v>
      </c>
      <c r="AH107" s="149" t="e" vm="11">
        <v>#VALUE!</v>
      </c>
      <c r="AI107" s="150" t="s">
        <v>21</v>
      </c>
    </row>
    <row r="108" spans="1:35" ht="17.399999999999999" x14ac:dyDescent="0.35">
      <c r="A108" s="279"/>
      <c r="B108" s="45">
        <v>11</v>
      </c>
      <c r="C108" s="46" t="s">
        <v>27</v>
      </c>
      <c r="D108" s="47" t="e" vm="17">
        <v>#VALUE!</v>
      </c>
      <c r="E108" s="48">
        <v>1</v>
      </c>
      <c r="F108" s="48">
        <v>2</v>
      </c>
      <c r="G108" s="49" t="e" vm="13">
        <v>#VALUE!</v>
      </c>
      <c r="H108" s="50" t="s">
        <v>23</v>
      </c>
      <c r="I108" s="279"/>
      <c r="J108" s="279"/>
      <c r="K108" s="19">
        <v>11</v>
      </c>
      <c r="L108" s="17" t="s">
        <v>27</v>
      </c>
      <c r="M108" s="16" t="e" vm="17">
        <v>#VALUE!</v>
      </c>
      <c r="N108" s="3">
        <v>2</v>
      </c>
      <c r="O108" s="3">
        <v>1</v>
      </c>
      <c r="P108" s="18" t="e" vm="13">
        <v>#VALUE!</v>
      </c>
      <c r="Q108" s="20" t="s">
        <v>23</v>
      </c>
      <c r="R108" s="279"/>
      <c r="S108" s="279"/>
      <c r="T108" s="33">
        <v>11</v>
      </c>
      <c r="U108" s="34" t="s">
        <v>27</v>
      </c>
      <c r="V108" s="35" t="e" vm="17">
        <v>#VALUE!</v>
      </c>
      <c r="W108" s="249">
        <v>3</v>
      </c>
      <c r="X108" s="249">
        <v>1</v>
      </c>
      <c r="Y108" s="37" t="e" vm="13">
        <v>#VALUE!</v>
      </c>
      <c r="Z108" s="38" t="s">
        <v>23</v>
      </c>
      <c r="AA108" s="137"/>
      <c r="AB108" s="137"/>
      <c r="AC108" s="145">
        <v>11</v>
      </c>
      <c r="AD108" s="146" t="s">
        <v>27</v>
      </c>
      <c r="AE108" s="147" t="e" vm="17">
        <v>#VALUE!</v>
      </c>
      <c r="AF108" s="148">
        <v>1</v>
      </c>
      <c r="AG108" s="148">
        <v>2</v>
      </c>
      <c r="AH108" s="149" t="e" vm="13">
        <v>#VALUE!</v>
      </c>
      <c r="AI108" s="150" t="s">
        <v>23</v>
      </c>
    </row>
    <row r="109" spans="1:35" ht="17.399999999999999" x14ac:dyDescent="0.35">
      <c r="A109" s="279"/>
      <c r="B109" s="45">
        <v>11</v>
      </c>
      <c r="C109" s="46" t="s">
        <v>34</v>
      </c>
      <c r="D109" s="47" t="e" vm="24">
        <v>#VALUE!</v>
      </c>
      <c r="E109" s="48">
        <v>1</v>
      </c>
      <c r="F109" s="48">
        <v>0</v>
      </c>
      <c r="G109" s="49" t="e" vm="22">
        <v>#VALUE!</v>
      </c>
      <c r="H109" s="50" t="s">
        <v>32</v>
      </c>
      <c r="I109" s="279"/>
      <c r="J109" s="279"/>
      <c r="K109" s="19">
        <v>11</v>
      </c>
      <c r="L109" s="17" t="s">
        <v>34</v>
      </c>
      <c r="M109" s="16" t="e" vm="24">
        <v>#VALUE!</v>
      </c>
      <c r="N109" s="3">
        <v>3</v>
      </c>
      <c r="O109" s="3">
        <v>0</v>
      </c>
      <c r="P109" s="18" t="e" vm="22">
        <v>#VALUE!</v>
      </c>
      <c r="Q109" s="20" t="s">
        <v>32</v>
      </c>
      <c r="R109" s="279"/>
      <c r="S109" s="279"/>
      <c r="T109" s="33">
        <v>11</v>
      </c>
      <c r="U109" s="34" t="s">
        <v>34</v>
      </c>
      <c r="V109" s="35" t="e" vm="24">
        <v>#VALUE!</v>
      </c>
      <c r="W109" s="249">
        <v>3</v>
      </c>
      <c r="X109" s="249">
        <v>0</v>
      </c>
      <c r="Y109" s="37" t="e" vm="22">
        <v>#VALUE!</v>
      </c>
      <c r="Z109" s="38" t="s">
        <v>32</v>
      </c>
      <c r="AA109" s="137"/>
      <c r="AB109" s="137"/>
      <c r="AC109" s="145">
        <v>11</v>
      </c>
      <c r="AD109" s="146" t="s">
        <v>34</v>
      </c>
      <c r="AE109" s="147" t="e" vm="24">
        <v>#VALUE!</v>
      </c>
      <c r="AF109" s="148">
        <v>1</v>
      </c>
      <c r="AG109" s="148">
        <v>1</v>
      </c>
      <c r="AH109" s="149" t="e" vm="22">
        <v>#VALUE!</v>
      </c>
      <c r="AI109" s="150" t="s">
        <v>32</v>
      </c>
    </row>
    <row r="110" spans="1:35" ht="17.399999999999999" x14ac:dyDescent="0.35">
      <c r="A110" s="279"/>
      <c r="B110" s="45">
        <v>11</v>
      </c>
      <c r="C110" s="46" t="s">
        <v>35</v>
      </c>
      <c r="D110" s="47" t="e" vm="25">
        <v>#VALUE!</v>
      </c>
      <c r="E110" s="48">
        <v>2</v>
      </c>
      <c r="F110" s="48">
        <v>0</v>
      </c>
      <c r="G110" s="49" t="e" vm="14">
        <v>#VALUE!</v>
      </c>
      <c r="H110" s="50" t="s">
        <v>24</v>
      </c>
      <c r="I110" s="279"/>
      <c r="J110" s="279"/>
      <c r="K110" s="19">
        <v>11</v>
      </c>
      <c r="L110" s="17" t="s">
        <v>35</v>
      </c>
      <c r="M110" s="16" t="e" vm="25">
        <v>#VALUE!</v>
      </c>
      <c r="N110" s="3">
        <v>2</v>
      </c>
      <c r="O110" s="3">
        <v>2</v>
      </c>
      <c r="P110" s="18" t="e" vm="14">
        <v>#VALUE!</v>
      </c>
      <c r="Q110" s="20" t="s">
        <v>24</v>
      </c>
      <c r="R110" s="279"/>
      <c r="S110" s="279"/>
      <c r="T110" s="33">
        <v>11</v>
      </c>
      <c r="U110" s="34" t="s">
        <v>35</v>
      </c>
      <c r="V110" s="35" t="e" vm="25">
        <v>#VALUE!</v>
      </c>
      <c r="W110" s="249">
        <v>0</v>
      </c>
      <c r="X110" s="249">
        <v>0</v>
      </c>
      <c r="Y110" s="37" t="e" vm="14">
        <v>#VALUE!</v>
      </c>
      <c r="Z110" s="38" t="s">
        <v>24</v>
      </c>
      <c r="AA110" s="137"/>
      <c r="AB110" s="137"/>
      <c r="AC110" s="145">
        <v>11</v>
      </c>
      <c r="AD110" s="146" t="s">
        <v>35</v>
      </c>
      <c r="AE110" s="147" t="e" vm="25">
        <v>#VALUE!</v>
      </c>
      <c r="AF110" s="148">
        <v>0</v>
      </c>
      <c r="AG110" s="148">
        <v>0</v>
      </c>
      <c r="AH110" s="149" t="e" vm="14">
        <v>#VALUE!</v>
      </c>
      <c r="AI110" s="150" t="s">
        <v>24</v>
      </c>
    </row>
    <row r="111" spans="1:35" ht="17.399999999999999" x14ac:dyDescent="0.35">
      <c r="A111" s="279"/>
      <c r="B111" s="45">
        <v>11</v>
      </c>
      <c r="C111" s="46" t="s">
        <v>39</v>
      </c>
      <c r="D111" s="47" t="e" vm="29">
        <v>#VALUE!</v>
      </c>
      <c r="E111" s="48">
        <v>0</v>
      </c>
      <c r="F111" s="48">
        <v>1</v>
      </c>
      <c r="G111" s="49" t="e" vm="15">
        <v>#VALUE!</v>
      </c>
      <c r="H111" s="50" t="s">
        <v>25</v>
      </c>
      <c r="I111" s="279"/>
      <c r="J111" s="279"/>
      <c r="K111" s="19">
        <v>11</v>
      </c>
      <c r="L111" s="17" t="s">
        <v>39</v>
      </c>
      <c r="M111" s="16" t="e" vm="29">
        <v>#VALUE!</v>
      </c>
      <c r="N111" s="3">
        <v>2</v>
      </c>
      <c r="O111" s="3">
        <v>1</v>
      </c>
      <c r="P111" s="18" t="e" vm="15">
        <v>#VALUE!</v>
      </c>
      <c r="Q111" s="20" t="s">
        <v>25</v>
      </c>
      <c r="R111" s="279"/>
      <c r="S111" s="279"/>
      <c r="T111" s="33">
        <v>11</v>
      </c>
      <c r="U111" s="34" t="s">
        <v>39</v>
      </c>
      <c r="V111" s="35" t="e" vm="29">
        <v>#VALUE!</v>
      </c>
      <c r="W111" s="249">
        <v>2</v>
      </c>
      <c r="X111" s="249">
        <v>0</v>
      </c>
      <c r="Y111" s="37" t="e" vm="15">
        <v>#VALUE!</v>
      </c>
      <c r="Z111" s="38" t="s">
        <v>25</v>
      </c>
      <c r="AA111" s="137"/>
      <c r="AB111" s="137"/>
      <c r="AC111" s="145">
        <v>11</v>
      </c>
      <c r="AD111" s="146" t="s">
        <v>39</v>
      </c>
      <c r="AE111" s="147" t="e" vm="29">
        <v>#VALUE!</v>
      </c>
      <c r="AF111" s="148">
        <v>2</v>
      </c>
      <c r="AG111" s="148">
        <v>2</v>
      </c>
      <c r="AH111" s="149" t="e" vm="15">
        <v>#VALUE!</v>
      </c>
      <c r="AI111" s="150" t="s">
        <v>25</v>
      </c>
    </row>
    <row r="112" spans="1:35" ht="17.399999999999999" x14ac:dyDescent="0.35">
      <c r="A112" s="279"/>
      <c r="B112" s="45">
        <v>11</v>
      </c>
      <c r="C112" s="46" t="s">
        <v>33</v>
      </c>
      <c r="D112" s="47" t="e" vm="23">
        <v>#VALUE!</v>
      </c>
      <c r="E112" s="48">
        <v>2</v>
      </c>
      <c r="F112" s="48">
        <v>1</v>
      </c>
      <c r="G112" s="49" t="e" vm="10">
        <v>#VALUE!</v>
      </c>
      <c r="H112" s="50" t="s">
        <v>20</v>
      </c>
      <c r="I112" s="279"/>
      <c r="J112" s="279"/>
      <c r="K112" s="19">
        <v>11</v>
      </c>
      <c r="L112" s="17" t="s">
        <v>33</v>
      </c>
      <c r="M112" s="16" t="e" vm="23">
        <v>#VALUE!</v>
      </c>
      <c r="N112" s="3">
        <v>3</v>
      </c>
      <c r="O112" s="3">
        <v>1</v>
      </c>
      <c r="P112" s="18" t="e" vm="10">
        <v>#VALUE!</v>
      </c>
      <c r="Q112" s="20" t="s">
        <v>20</v>
      </c>
      <c r="R112" s="279"/>
      <c r="S112" s="279"/>
      <c r="T112" s="33">
        <v>11</v>
      </c>
      <c r="U112" s="34" t="s">
        <v>33</v>
      </c>
      <c r="V112" s="35" t="e" vm="23">
        <v>#VALUE!</v>
      </c>
      <c r="W112" s="249">
        <v>3</v>
      </c>
      <c r="X112" s="249">
        <v>0</v>
      </c>
      <c r="Y112" s="37" t="e" vm="10">
        <v>#VALUE!</v>
      </c>
      <c r="Z112" s="38" t="s">
        <v>20</v>
      </c>
      <c r="AA112" s="137"/>
      <c r="AB112" s="137"/>
      <c r="AC112" s="145">
        <v>11</v>
      </c>
      <c r="AD112" s="146" t="s">
        <v>33</v>
      </c>
      <c r="AE112" s="147" t="e" vm="23">
        <v>#VALUE!</v>
      </c>
      <c r="AF112" s="148">
        <v>3</v>
      </c>
      <c r="AG112" s="148">
        <v>3</v>
      </c>
      <c r="AH112" s="149" t="e" vm="10">
        <v>#VALUE!</v>
      </c>
      <c r="AI112" s="150" t="s">
        <v>20</v>
      </c>
    </row>
    <row r="113" spans="1:35" ht="17.399999999999999" x14ac:dyDescent="0.35">
      <c r="A113" s="279"/>
      <c r="B113" s="45">
        <v>11</v>
      </c>
      <c r="C113" s="46" t="s">
        <v>26</v>
      </c>
      <c r="D113" s="47" t="e" vm="16">
        <v>#VALUE!</v>
      </c>
      <c r="E113" s="48">
        <v>1</v>
      </c>
      <c r="F113" s="48">
        <v>1</v>
      </c>
      <c r="G113" s="49" t="e" vm="28">
        <v>#VALUE!</v>
      </c>
      <c r="H113" s="50" t="s">
        <v>38</v>
      </c>
      <c r="I113" s="279"/>
      <c r="J113" s="279"/>
      <c r="K113" s="19">
        <v>11</v>
      </c>
      <c r="L113" s="17" t="s">
        <v>26</v>
      </c>
      <c r="M113" s="16" t="e" vm="16">
        <v>#VALUE!</v>
      </c>
      <c r="N113" s="3">
        <v>2</v>
      </c>
      <c r="O113" s="3">
        <v>1</v>
      </c>
      <c r="P113" s="18" t="e" vm="28">
        <v>#VALUE!</v>
      </c>
      <c r="Q113" s="20" t="s">
        <v>38</v>
      </c>
      <c r="R113" s="279"/>
      <c r="S113" s="279"/>
      <c r="T113" s="33">
        <v>11</v>
      </c>
      <c r="U113" s="34" t="s">
        <v>26</v>
      </c>
      <c r="V113" s="35" t="e" vm="16">
        <v>#VALUE!</v>
      </c>
      <c r="W113" s="249">
        <v>3</v>
      </c>
      <c r="X113" s="249">
        <v>1</v>
      </c>
      <c r="Y113" s="37" t="e" vm="28">
        <v>#VALUE!</v>
      </c>
      <c r="Z113" s="38" t="s">
        <v>38</v>
      </c>
      <c r="AA113" s="137"/>
      <c r="AB113" s="137"/>
      <c r="AC113" s="145">
        <v>11</v>
      </c>
      <c r="AD113" s="146" t="s">
        <v>26</v>
      </c>
      <c r="AE113" s="147" t="e" vm="16">
        <v>#VALUE!</v>
      </c>
      <c r="AF113" s="148">
        <v>2</v>
      </c>
      <c r="AG113" s="148">
        <v>2</v>
      </c>
      <c r="AH113" s="149" t="e" vm="28">
        <v>#VALUE!</v>
      </c>
      <c r="AI113" s="150" t="s">
        <v>38</v>
      </c>
    </row>
    <row r="114" spans="1:35" ht="17.399999999999999" x14ac:dyDescent="0.35">
      <c r="A114" s="279"/>
      <c r="B114" s="45">
        <v>11</v>
      </c>
      <c r="C114" s="46" t="s">
        <v>28</v>
      </c>
      <c r="D114" s="47" t="e" vm="18">
        <v>#VALUE!</v>
      </c>
      <c r="E114" s="48">
        <v>0</v>
      </c>
      <c r="F114" s="48">
        <v>2</v>
      </c>
      <c r="G114" s="49" t="e" vm="27">
        <v>#VALUE!</v>
      </c>
      <c r="H114" s="50" t="s">
        <v>37</v>
      </c>
      <c r="I114" s="279"/>
      <c r="J114" s="279"/>
      <c r="K114" s="19">
        <v>11</v>
      </c>
      <c r="L114" s="17" t="s">
        <v>28</v>
      </c>
      <c r="M114" s="16" t="e" vm="18">
        <v>#VALUE!</v>
      </c>
      <c r="N114" s="3">
        <v>0</v>
      </c>
      <c r="O114" s="3">
        <v>2</v>
      </c>
      <c r="P114" s="18" t="e" vm="27">
        <v>#VALUE!</v>
      </c>
      <c r="Q114" s="20" t="s">
        <v>37</v>
      </c>
      <c r="R114" s="279"/>
      <c r="S114" s="279"/>
      <c r="T114" s="33">
        <v>11</v>
      </c>
      <c r="U114" s="34" t="s">
        <v>28</v>
      </c>
      <c r="V114" s="35" t="e" vm="18">
        <v>#VALUE!</v>
      </c>
      <c r="W114" s="249">
        <v>2</v>
      </c>
      <c r="X114" s="249">
        <v>2</v>
      </c>
      <c r="Y114" s="37" t="e" vm="27">
        <v>#VALUE!</v>
      </c>
      <c r="Z114" s="38" t="s">
        <v>37</v>
      </c>
      <c r="AA114" s="137"/>
      <c r="AB114" s="137"/>
      <c r="AC114" s="145">
        <v>11</v>
      </c>
      <c r="AD114" s="146" t="s">
        <v>28</v>
      </c>
      <c r="AE114" s="147" t="e" vm="18">
        <v>#VALUE!</v>
      </c>
      <c r="AF114" s="148">
        <v>1</v>
      </c>
      <c r="AG114" s="148">
        <v>1</v>
      </c>
      <c r="AH114" s="149" t="e" vm="27">
        <v>#VALUE!</v>
      </c>
      <c r="AI114" s="150" t="s">
        <v>37</v>
      </c>
    </row>
    <row r="115" spans="1:35" ht="17.399999999999999" x14ac:dyDescent="0.35">
      <c r="A115" s="279"/>
      <c r="B115" s="45">
        <v>11</v>
      </c>
      <c r="C115" s="46" t="s">
        <v>30</v>
      </c>
      <c r="D115" s="47" t="e" vm="20">
        <v>#VALUE!</v>
      </c>
      <c r="E115" s="48">
        <v>1</v>
      </c>
      <c r="F115" s="48">
        <v>1</v>
      </c>
      <c r="G115" s="49" t="e" vm="26">
        <v>#VALUE!</v>
      </c>
      <c r="H115" s="50" t="s">
        <v>36</v>
      </c>
      <c r="I115" s="279"/>
      <c r="J115" s="279"/>
      <c r="K115" s="19">
        <v>11</v>
      </c>
      <c r="L115" s="17" t="s">
        <v>30</v>
      </c>
      <c r="M115" s="16" t="e" vm="20">
        <v>#VALUE!</v>
      </c>
      <c r="N115" s="3">
        <v>1</v>
      </c>
      <c r="O115" s="3">
        <v>2</v>
      </c>
      <c r="P115" s="18" t="e" vm="26">
        <v>#VALUE!</v>
      </c>
      <c r="Q115" s="20" t="s">
        <v>36</v>
      </c>
      <c r="R115" s="279"/>
      <c r="S115" s="279"/>
      <c r="T115" s="33">
        <v>11</v>
      </c>
      <c r="U115" s="34" t="s">
        <v>30</v>
      </c>
      <c r="V115" s="35" t="e" vm="20">
        <v>#VALUE!</v>
      </c>
      <c r="W115" s="249">
        <v>2</v>
      </c>
      <c r="X115" s="249">
        <v>2</v>
      </c>
      <c r="Y115" s="37" t="e" vm="26">
        <v>#VALUE!</v>
      </c>
      <c r="Z115" s="38" t="s">
        <v>36</v>
      </c>
      <c r="AA115" s="137"/>
      <c r="AB115" s="137"/>
      <c r="AC115" s="145">
        <v>11</v>
      </c>
      <c r="AD115" s="146" t="s">
        <v>30</v>
      </c>
      <c r="AE115" s="147" t="e" vm="20">
        <v>#VALUE!</v>
      </c>
      <c r="AF115" s="148">
        <v>2</v>
      </c>
      <c r="AG115" s="148">
        <v>0</v>
      </c>
      <c r="AH115" s="149" t="e" vm="26">
        <v>#VALUE!</v>
      </c>
      <c r="AI115" s="150" t="s">
        <v>36</v>
      </c>
    </row>
    <row r="116" spans="1:35" ht="17.399999999999999" x14ac:dyDescent="0.35">
      <c r="A116" s="279"/>
      <c r="B116" s="45">
        <v>11</v>
      </c>
      <c r="C116" s="46" t="s">
        <v>29</v>
      </c>
      <c r="D116" s="47" t="e" vm="19">
        <v>#VALUE!</v>
      </c>
      <c r="E116" s="48">
        <v>2</v>
      </c>
      <c r="F116" s="48">
        <v>1</v>
      </c>
      <c r="G116" s="49" t="e" vm="21">
        <v>#VALUE!</v>
      </c>
      <c r="H116" s="50" t="s">
        <v>31</v>
      </c>
      <c r="I116" s="279"/>
      <c r="J116" s="279"/>
      <c r="K116" s="19">
        <v>11</v>
      </c>
      <c r="L116" s="17" t="s">
        <v>29</v>
      </c>
      <c r="M116" s="16" t="e" vm="19">
        <v>#VALUE!</v>
      </c>
      <c r="N116" s="3">
        <v>3</v>
      </c>
      <c r="O116" s="3">
        <v>1</v>
      </c>
      <c r="P116" s="18" t="e" vm="21">
        <v>#VALUE!</v>
      </c>
      <c r="Q116" s="20" t="s">
        <v>31</v>
      </c>
      <c r="R116" s="279"/>
      <c r="S116" s="279"/>
      <c r="T116" s="33">
        <v>11</v>
      </c>
      <c r="U116" s="34" t="s">
        <v>29</v>
      </c>
      <c r="V116" s="35" t="e" vm="19">
        <v>#VALUE!</v>
      </c>
      <c r="W116" s="249">
        <v>3</v>
      </c>
      <c r="X116" s="249">
        <v>2</v>
      </c>
      <c r="Y116" s="37" t="e" vm="21">
        <v>#VALUE!</v>
      </c>
      <c r="Z116" s="38" t="s">
        <v>31</v>
      </c>
      <c r="AA116" s="137"/>
      <c r="AB116" s="137"/>
      <c r="AC116" s="145">
        <v>11</v>
      </c>
      <c r="AD116" s="146" t="s">
        <v>29</v>
      </c>
      <c r="AE116" s="147" t="e" vm="19">
        <v>#VALUE!</v>
      </c>
      <c r="AF116" s="148">
        <v>0</v>
      </c>
      <c r="AG116" s="148">
        <v>2</v>
      </c>
      <c r="AH116" s="149" t="e" vm="21">
        <v>#VALUE!</v>
      </c>
      <c r="AI116" s="150" t="s">
        <v>31</v>
      </c>
    </row>
    <row r="117" spans="1:35" ht="17.399999999999999" x14ac:dyDescent="0.35">
      <c r="A117" s="279"/>
      <c r="B117" s="51">
        <v>12</v>
      </c>
      <c r="C117" s="52" t="s">
        <v>21</v>
      </c>
      <c r="D117" s="53" t="e" vm="11">
        <v>#VALUE!</v>
      </c>
      <c r="E117" s="54">
        <v>2</v>
      </c>
      <c r="F117" s="54">
        <v>0</v>
      </c>
      <c r="G117" s="55" t="e" vm="19">
        <v>#VALUE!</v>
      </c>
      <c r="H117" s="56" t="s">
        <v>29</v>
      </c>
      <c r="I117" s="279"/>
      <c r="J117" s="279"/>
      <c r="K117" s="8">
        <v>12</v>
      </c>
      <c r="L117" s="6" t="s">
        <v>21</v>
      </c>
      <c r="M117" s="7" t="e" vm="11">
        <v>#VALUE!</v>
      </c>
      <c r="N117" s="4">
        <v>2</v>
      </c>
      <c r="O117" s="4">
        <v>1</v>
      </c>
      <c r="P117" s="5" t="e" vm="19">
        <v>#VALUE!</v>
      </c>
      <c r="Q117" s="9" t="s">
        <v>29</v>
      </c>
      <c r="R117" s="279"/>
      <c r="S117" s="279"/>
      <c r="T117" s="63">
        <v>12</v>
      </c>
      <c r="U117" s="64" t="s">
        <v>21</v>
      </c>
      <c r="V117" s="65" t="e" vm="11">
        <v>#VALUE!</v>
      </c>
      <c r="W117" s="66">
        <v>2</v>
      </c>
      <c r="X117" s="66">
        <v>2</v>
      </c>
      <c r="Y117" s="67" t="e" vm="19">
        <v>#VALUE!</v>
      </c>
      <c r="Z117" s="68" t="s">
        <v>29</v>
      </c>
      <c r="AA117" s="137"/>
      <c r="AB117" s="137"/>
      <c r="AC117" s="151">
        <v>12</v>
      </c>
      <c r="AD117" s="152" t="s">
        <v>21</v>
      </c>
      <c r="AE117" s="153" t="e" vm="11">
        <v>#VALUE!</v>
      </c>
      <c r="AF117" s="154">
        <v>1</v>
      </c>
      <c r="AG117" s="154">
        <v>1</v>
      </c>
      <c r="AH117" s="155" t="e" vm="19">
        <v>#VALUE!</v>
      </c>
      <c r="AI117" s="156" t="s">
        <v>29</v>
      </c>
    </row>
    <row r="118" spans="1:35" ht="17.399999999999999" x14ac:dyDescent="0.35">
      <c r="A118" s="279"/>
      <c r="B118" s="51">
        <v>12</v>
      </c>
      <c r="C118" s="52" t="s">
        <v>37</v>
      </c>
      <c r="D118" s="53" t="e" vm="27">
        <v>#VALUE!</v>
      </c>
      <c r="E118" s="54">
        <v>2</v>
      </c>
      <c r="F118" s="54">
        <v>1</v>
      </c>
      <c r="G118" s="55" t="e" vm="20">
        <v>#VALUE!</v>
      </c>
      <c r="H118" s="56" t="s">
        <v>30</v>
      </c>
      <c r="I118" s="279"/>
      <c r="J118" s="279"/>
      <c r="K118" s="8">
        <v>12</v>
      </c>
      <c r="L118" s="6" t="s">
        <v>37</v>
      </c>
      <c r="M118" s="7" t="e" vm="27">
        <v>#VALUE!</v>
      </c>
      <c r="N118" s="4">
        <v>2</v>
      </c>
      <c r="O118" s="4">
        <v>1</v>
      </c>
      <c r="P118" s="5" t="e" vm="20">
        <v>#VALUE!</v>
      </c>
      <c r="Q118" s="9" t="s">
        <v>30</v>
      </c>
      <c r="R118" s="279"/>
      <c r="S118" s="279"/>
      <c r="T118" s="63">
        <v>12</v>
      </c>
      <c r="U118" s="64" t="s">
        <v>37</v>
      </c>
      <c r="V118" s="65" t="e" vm="27">
        <v>#VALUE!</v>
      </c>
      <c r="W118" s="66">
        <v>4</v>
      </c>
      <c r="X118" s="66">
        <v>1</v>
      </c>
      <c r="Y118" s="67" t="e" vm="20">
        <v>#VALUE!</v>
      </c>
      <c r="Z118" s="68" t="s">
        <v>30</v>
      </c>
      <c r="AA118" s="137"/>
      <c r="AB118" s="137"/>
      <c r="AC118" s="151">
        <v>12</v>
      </c>
      <c r="AD118" s="152" t="s">
        <v>37</v>
      </c>
      <c r="AE118" s="153" t="e" vm="27">
        <v>#VALUE!</v>
      </c>
      <c r="AF118" s="154">
        <v>3</v>
      </c>
      <c r="AG118" s="154">
        <v>2</v>
      </c>
      <c r="AH118" s="155" t="e" vm="20">
        <v>#VALUE!</v>
      </c>
      <c r="AI118" s="156" t="s">
        <v>30</v>
      </c>
    </row>
    <row r="119" spans="1:35" ht="17.399999999999999" x14ac:dyDescent="0.35">
      <c r="A119" s="279"/>
      <c r="B119" s="51">
        <v>12</v>
      </c>
      <c r="C119" s="52" t="s">
        <v>24</v>
      </c>
      <c r="D119" s="53" t="e" vm="14">
        <v>#VALUE!</v>
      </c>
      <c r="E119" s="54">
        <v>1</v>
      </c>
      <c r="F119" s="54">
        <v>1</v>
      </c>
      <c r="G119" s="55" t="e" vm="17">
        <v>#VALUE!</v>
      </c>
      <c r="H119" s="56" t="s">
        <v>27</v>
      </c>
      <c r="I119" s="279"/>
      <c r="J119" s="279"/>
      <c r="K119" s="8">
        <v>12</v>
      </c>
      <c r="L119" s="6" t="s">
        <v>24</v>
      </c>
      <c r="M119" s="7" t="e" vm="14">
        <v>#VALUE!</v>
      </c>
      <c r="N119" s="4">
        <v>2</v>
      </c>
      <c r="O119" s="4">
        <v>0</v>
      </c>
      <c r="P119" s="5" t="e" vm="17">
        <v>#VALUE!</v>
      </c>
      <c r="Q119" s="9" t="s">
        <v>27</v>
      </c>
      <c r="R119" s="279"/>
      <c r="S119" s="279"/>
      <c r="T119" s="63">
        <v>12</v>
      </c>
      <c r="U119" s="64" t="s">
        <v>24</v>
      </c>
      <c r="V119" s="65" t="e" vm="14">
        <v>#VALUE!</v>
      </c>
      <c r="W119" s="66">
        <v>2</v>
      </c>
      <c r="X119" s="66">
        <v>1</v>
      </c>
      <c r="Y119" s="67" t="e" vm="17">
        <v>#VALUE!</v>
      </c>
      <c r="Z119" s="68" t="s">
        <v>27</v>
      </c>
      <c r="AA119" s="137"/>
      <c r="AB119" s="137"/>
      <c r="AC119" s="151">
        <v>12</v>
      </c>
      <c r="AD119" s="152" t="s">
        <v>24</v>
      </c>
      <c r="AE119" s="153" t="e" vm="14">
        <v>#VALUE!</v>
      </c>
      <c r="AF119" s="154">
        <v>1</v>
      </c>
      <c r="AG119" s="154">
        <v>1</v>
      </c>
      <c r="AH119" s="155" t="e" vm="17">
        <v>#VALUE!</v>
      </c>
      <c r="AI119" s="156" t="s">
        <v>27</v>
      </c>
    </row>
    <row r="120" spans="1:35" ht="17.399999999999999" x14ac:dyDescent="0.35">
      <c r="A120" s="279"/>
      <c r="B120" s="51">
        <v>12</v>
      </c>
      <c r="C120" s="52" t="s">
        <v>31</v>
      </c>
      <c r="D120" s="53" t="e" vm="21">
        <v>#VALUE!</v>
      </c>
      <c r="E120" s="54">
        <v>0</v>
      </c>
      <c r="F120" s="54">
        <v>2</v>
      </c>
      <c r="G120" s="55" t="e" vm="24">
        <v>#VALUE!</v>
      </c>
      <c r="H120" s="56" t="s">
        <v>34</v>
      </c>
      <c r="I120" s="279"/>
      <c r="J120" s="279"/>
      <c r="K120" s="8">
        <v>12</v>
      </c>
      <c r="L120" s="6" t="s">
        <v>31</v>
      </c>
      <c r="M120" s="7" t="e" vm="21">
        <v>#VALUE!</v>
      </c>
      <c r="N120" s="4">
        <v>1</v>
      </c>
      <c r="O120" s="4">
        <v>2</v>
      </c>
      <c r="P120" s="5" t="e" vm="24">
        <v>#VALUE!</v>
      </c>
      <c r="Q120" s="9" t="s">
        <v>34</v>
      </c>
      <c r="R120" s="279"/>
      <c r="S120" s="279"/>
      <c r="T120" s="63">
        <v>12</v>
      </c>
      <c r="U120" s="64" t="s">
        <v>31</v>
      </c>
      <c r="V120" s="65" t="e" vm="21">
        <v>#VALUE!</v>
      </c>
      <c r="W120" s="66">
        <v>0</v>
      </c>
      <c r="X120" s="66">
        <v>2</v>
      </c>
      <c r="Y120" s="67" t="e" vm="24">
        <v>#VALUE!</v>
      </c>
      <c r="Z120" s="68" t="s">
        <v>34</v>
      </c>
      <c r="AA120" s="137"/>
      <c r="AB120" s="137"/>
      <c r="AC120" s="151">
        <v>12</v>
      </c>
      <c r="AD120" s="152" t="s">
        <v>31</v>
      </c>
      <c r="AE120" s="153" t="e" vm="21">
        <v>#VALUE!</v>
      </c>
      <c r="AF120" s="154">
        <v>1</v>
      </c>
      <c r="AG120" s="154">
        <v>2</v>
      </c>
      <c r="AH120" s="155" t="e" vm="24">
        <v>#VALUE!</v>
      </c>
      <c r="AI120" s="156" t="s">
        <v>34</v>
      </c>
    </row>
    <row r="121" spans="1:35" ht="17.399999999999999" x14ac:dyDescent="0.35">
      <c r="A121" s="279"/>
      <c r="B121" s="51">
        <v>12</v>
      </c>
      <c r="C121" s="52" t="s">
        <v>25</v>
      </c>
      <c r="D121" s="53" t="e" vm="15">
        <v>#VALUE!</v>
      </c>
      <c r="E121" s="54">
        <v>1</v>
      </c>
      <c r="F121" s="54">
        <v>1</v>
      </c>
      <c r="G121" s="55" t="e" vm="18">
        <v>#VALUE!</v>
      </c>
      <c r="H121" s="56" t="s">
        <v>28</v>
      </c>
      <c r="I121" s="279"/>
      <c r="J121" s="279"/>
      <c r="K121" s="8">
        <v>12</v>
      </c>
      <c r="L121" s="6" t="s">
        <v>25</v>
      </c>
      <c r="M121" s="7" t="e" vm="15">
        <v>#VALUE!</v>
      </c>
      <c r="N121" s="4">
        <v>0</v>
      </c>
      <c r="O121" s="4">
        <v>2</v>
      </c>
      <c r="P121" s="5" t="e" vm="18">
        <v>#VALUE!</v>
      </c>
      <c r="Q121" s="9" t="s">
        <v>28</v>
      </c>
      <c r="R121" s="279"/>
      <c r="S121" s="279"/>
      <c r="T121" s="63">
        <v>12</v>
      </c>
      <c r="U121" s="64" t="s">
        <v>25</v>
      </c>
      <c r="V121" s="65" t="e" vm="15">
        <v>#VALUE!</v>
      </c>
      <c r="W121" s="66">
        <v>1</v>
      </c>
      <c r="X121" s="66">
        <v>0</v>
      </c>
      <c r="Y121" s="67" t="e" vm="18">
        <v>#VALUE!</v>
      </c>
      <c r="Z121" s="68" t="s">
        <v>28</v>
      </c>
      <c r="AA121" s="137"/>
      <c r="AB121" s="137"/>
      <c r="AC121" s="151">
        <v>12</v>
      </c>
      <c r="AD121" s="152" t="s">
        <v>25</v>
      </c>
      <c r="AE121" s="153" t="e" vm="15">
        <v>#VALUE!</v>
      </c>
      <c r="AF121" s="154">
        <v>0</v>
      </c>
      <c r="AG121" s="154">
        <v>0</v>
      </c>
      <c r="AH121" s="155" t="e" vm="18">
        <v>#VALUE!</v>
      </c>
      <c r="AI121" s="156" t="s">
        <v>28</v>
      </c>
    </row>
    <row r="122" spans="1:35" ht="17.399999999999999" x14ac:dyDescent="0.35">
      <c r="A122" s="279"/>
      <c r="B122" s="51">
        <v>12</v>
      </c>
      <c r="C122" s="52" t="s">
        <v>38</v>
      </c>
      <c r="D122" s="53" t="e" vm="28">
        <v>#VALUE!</v>
      </c>
      <c r="E122" s="54">
        <v>2</v>
      </c>
      <c r="F122" s="54">
        <v>2</v>
      </c>
      <c r="G122" s="55" t="e" vm="12">
        <v>#VALUE!</v>
      </c>
      <c r="H122" s="56" t="s">
        <v>22</v>
      </c>
      <c r="I122" s="279"/>
      <c r="J122" s="279"/>
      <c r="K122" s="8">
        <v>12</v>
      </c>
      <c r="L122" s="6" t="s">
        <v>38</v>
      </c>
      <c r="M122" s="7" t="e" vm="28">
        <v>#VALUE!</v>
      </c>
      <c r="N122" s="4">
        <v>0</v>
      </c>
      <c r="O122" s="4">
        <v>2</v>
      </c>
      <c r="P122" s="5" t="e" vm="12">
        <v>#VALUE!</v>
      </c>
      <c r="Q122" s="9" t="s">
        <v>22</v>
      </c>
      <c r="R122" s="279"/>
      <c r="S122" s="279"/>
      <c r="T122" s="63">
        <v>12</v>
      </c>
      <c r="U122" s="64" t="s">
        <v>38</v>
      </c>
      <c r="V122" s="65" t="e" vm="28">
        <v>#VALUE!</v>
      </c>
      <c r="W122" s="66">
        <v>1</v>
      </c>
      <c r="X122" s="66">
        <v>2</v>
      </c>
      <c r="Y122" s="67" t="e" vm="12">
        <v>#VALUE!</v>
      </c>
      <c r="Z122" s="68" t="s">
        <v>22</v>
      </c>
      <c r="AA122" s="137"/>
      <c r="AB122" s="137"/>
      <c r="AC122" s="151">
        <v>12</v>
      </c>
      <c r="AD122" s="152" t="s">
        <v>38</v>
      </c>
      <c r="AE122" s="153" t="e" vm="28">
        <v>#VALUE!</v>
      </c>
      <c r="AF122" s="154">
        <v>1</v>
      </c>
      <c r="AG122" s="154">
        <v>0</v>
      </c>
      <c r="AH122" s="155" t="e" vm="12">
        <v>#VALUE!</v>
      </c>
      <c r="AI122" s="156" t="s">
        <v>22</v>
      </c>
    </row>
    <row r="123" spans="1:35" ht="17.399999999999999" x14ac:dyDescent="0.35">
      <c r="A123" s="279"/>
      <c r="B123" s="51">
        <v>12</v>
      </c>
      <c r="C123" s="52" t="s">
        <v>20</v>
      </c>
      <c r="D123" s="53" t="e" vm="10">
        <v>#VALUE!</v>
      </c>
      <c r="E123" s="54">
        <v>3</v>
      </c>
      <c r="F123" s="54">
        <v>0</v>
      </c>
      <c r="G123" s="55" t="e" vm="16">
        <v>#VALUE!</v>
      </c>
      <c r="H123" s="56" t="s">
        <v>26</v>
      </c>
      <c r="I123" s="279"/>
      <c r="J123" s="279"/>
      <c r="K123" s="8">
        <v>12</v>
      </c>
      <c r="L123" s="6" t="s">
        <v>20</v>
      </c>
      <c r="M123" s="7" t="e" vm="10">
        <v>#VALUE!</v>
      </c>
      <c r="N123" s="4">
        <v>2</v>
      </c>
      <c r="O123" s="4">
        <v>0</v>
      </c>
      <c r="P123" s="5" t="e" vm="16">
        <v>#VALUE!</v>
      </c>
      <c r="Q123" s="9" t="s">
        <v>26</v>
      </c>
      <c r="R123" s="279"/>
      <c r="S123" s="279"/>
      <c r="T123" s="63">
        <v>12</v>
      </c>
      <c r="U123" s="64" t="s">
        <v>20</v>
      </c>
      <c r="V123" s="65" t="e" vm="10">
        <v>#VALUE!</v>
      </c>
      <c r="W123" s="66">
        <v>0</v>
      </c>
      <c r="X123" s="66">
        <v>3</v>
      </c>
      <c r="Y123" s="67" t="e" vm="16">
        <v>#VALUE!</v>
      </c>
      <c r="Z123" s="68" t="s">
        <v>26</v>
      </c>
      <c r="AA123" s="137"/>
      <c r="AB123" s="137"/>
      <c r="AC123" s="151">
        <v>12</v>
      </c>
      <c r="AD123" s="152" t="s">
        <v>20</v>
      </c>
      <c r="AE123" s="153" t="e" vm="10">
        <v>#VALUE!</v>
      </c>
      <c r="AF123" s="154">
        <v>3</v>
      </c>
      <c r="AG123" s="154">
        <v>2</v>
      </c>
      <c r="AH123" s="155" t="e" vm="16">
        <v>#VALUE!</v>
      </c>
      <c r="AI123" s="156" t="s">
        <v>26</v>
      </c>
    </row>
    <row r="124" spans="1:35" ht="17.399999999999999" x14ac:dyDescent="0.35">
      <c r="A124" s="279"/>
      <c r="B124" s="51">
        <v>12</v>
      </c>
      <c r="C124" s="52" t="s">
        <v>36</v>
      </c>
      <c r="D124" s="53" t="e" vm="26">
        <v>#VALUE!</v>
      </c>
      <c r="E124" s="54">
        <v>3</v>
      </c>
      <c r="F124" s="54">
        <v>0</v>
      </c>
      <c r="G124" s="55" t="e" vm="29">
        <v>#VALUE!</v>
      </c>
      <c r="H124" s="56" t="s">
        <v>39</v>
      </c>
      <c r="I124" s="279"/>
      <c r="J124" s="279"/>
      <c r="K124" s="8">
        <v>12</v>
      </c>
      <c r="L124" s="6" t="s">
        <v>36</v>
      </c>
      <c r="M124" s="7" t="e" vm="26">
        <v>#VALUE!</v>
      </c>
      <c r="N124" s="4">
        <v>2</v>
      </c>
      <c r="O124" s="4">
        <v>1</v>
      </c>
      <c r="P124" s="5" t="e" vm="29">
        <v>#VALUE!</v>
      </c>
      <c r="Q124" s="9" t="s">
        <v>39</v>
      </c>
      <c r="R124" s="279"/>
      <c r="S124" s="279"/>
      <c r="T124" s="63">
        <v>12</v>
      </c>
      <c r="U124" s="64" t="s">
        <v>36</v>
      </c>
      <c r="V124" s="65" t="e" vm="26">
        <v>#VALUE!</v>
      </c>
      <c r="W124" s="66">
        <v>0</v>
      </c>
      <c r="X124" s="66">
        <v>1</v>
      </c>
      <c r="Y124" s="67" t="e" vm="29">
        <v>#VALUE!</v>
      </c>
      <c r="Z124" s="68" t="s">
        <v>39</v>
      </c>
      <c r="AA124" s="137"/>
      <c r="AB124" s="137"/>
      <c r="AC124" s="151">
        <v>12</v>
      </c>
      <c r="AD124" s="152" t="s">
        <v>36</v>
      </c>
      <c r="AE124" s="153" t="e" vm="26">
        <v>#VALUE!</v>
      </c>
      <c r="AF124" s="154">
        <v>3</v>
      </c>
      <c r="AG124" s="154">
        <v>0</v>
      </c>
      <c r="AH124" s="155" t="e" vm="29">
        <v>#VALUE!</v>
      </c>
      <c r="AI124" s="156" t="s">
        <v>39</v>
      </c>
    </row>
    <row r="125" spans="1:35" ht="17.399999999999999" x14ac:dyDescent="0.35">
      <c r="A125" s="279"/>
      <c r="B125" s="51">
        <v>12</v>
      </c>
      <c r="C125" s="52" t="s">
        <v>23</v>
      </c>
      <c r="D125" s="53" t="e" vm="13">
        <v>#VALUE!</v>
      </c>
      <c r="E125" s="54">
        <v>2</v>
      </c>
      <c r="F125" s="54">
        <v>3</v>
      </c>
      <c r="G125" s="55" t="e" vm="23">
        <v>#VALUE!</v>
      </c>
      <c r="H125" s="56" t="s">
        <v>33</v>
      </c>
      <c r="I125" s="279"/>
      <c r="J125" s="279"/>
      <c r="K125" s="8">
        <v>12</v>
      </c>
      <c r="L125" s="6" t="s">
        <v>23</v>
      </c>
      <c r="M125" s="7" t="e" vm="13">
        <v>#VALUE!</v>
      </c>
      <c r="N125" s="4">
        <v>0</v>
      </c>
      <c r="O125" s="4">
        <v>2</v>
      </c>
      <c r="P125" s="5" t="e" vm="23">
        <v>#VALUE!</v>
      </c>
      <c r="Q125" s="9" t="s">
        <v>33</v>
      </c>
      <c r="R125" s="279"/>
      <c r="S125" s="279"/>
      <c r="T125" s="63">
        <v>12</v>
      </c>
      <c r="U125" s="64" t="s">
        <v>23</v>
      </c>
      <c r="V125" s="65" t="e" vm="13">
        <v>#VALUE!</v>
      </c>
      <c r="W125" s="66">
        <v>2</v>
      </c>
      <c r="X125" s="66">
        <v>1</v>
      </c>
      <c r="Y125" s="67" t="e" vm="23">
        <v>#VALUE!</v>
      </c>
      <c r="Z125" s="68" t="s">
        <v>33</v>
      </c>
      <c r="AA125" s="137"/>
      <c r="AB125" s="137"/>
      <c r="AC125" s="151">
        <v>12</v>
      </c>
      <c r="AD125" s="152" t="s">
        <v>23</v>
      </c>
      <c r="AE125" s="153" t="e" vm="13">
        <v>#VALUE!</v>
      </c>
      <c r="AF125" s="154">
        <v>1</v>
      </c>
      <c r="AG125" s="154">
        <v>4</v>
      </c>
      <c r="AH125" s="155" t="e" vm="23">
        <v>#VALUE!</v>
      </c>
      <c r="AI125" s="156" t="s">
        <v>33</v>
      </c>
    </row>
    <row r="126" spans="1:35" ht="17.399999999999999" x14ac:dyDescent="0.35">
      <c r="A126" s="279"/>
      <c r="B126" s="51">
        <v>12</v>
      </c>
      <c r="C126" s="52" t="s">
        <v>32</v>
      </c>
      <c r="D126" s="53" t="e" vm="22">
        <v>#VALUE!</v>
      </c>
      <c r="E126" s="54">
        <v>0</v>
      </c>
      <c r="F126" s="54">
        <v>2</v>
      </c>
      <c r="G126" s="55" t="e" vm="25">
        <v>#VALUE!</v>
      </c>
      <c r="H126" s="56" t="s">
        <v>35</v>
      </c>
      <c r="I126" s="279"/>
      <c r="J126" s="279"/>
      <c r="K126" s="8">
        <v>12</v>
      </c>
      <c r="L126" s="6" t="s">
        <v>32</v>
      </c>
      <c r="M126" s="7" t="e" vm="22">
        <v>#VALUE!</v>
      </c>
      <c r="N126" s="4">
        <v>1</v>
      </c>
      <c r="O126" s="4">
        <v>2</v>
      </c>
      <c r="P126" s="5" t="e" vm="25">
        <v>#VALUE!</v>
      </c>
      <c r="Q126" s="9" t="s">
        <v>35</v>
      </c>
      <c r="R126" s="279"/>
      <c r="S126" s="279"/>
      <c r="T126" s="63">
        <v>12</v>
      </c>
      <c r="U126" s="64" t="s">
        <v>32</v>
      </c>
      <c r="V126" s="65" t="e" vm="22">
        <v>#VALUE!</v>
      </c>
      <c r="W126" s="66">
        <v>0</v>
      </c>
      <c r="X126" s="66">
        <v>2</v>
      </c>
      <c r="Y126" s="67" t="e" vm="25">
        <v>#VALUE!</v>
      </c>
      <c r="Z126" s="68" t="s">
        <v>35</v>
      </c>
      <c r="AA126" s="137"/>
      <c r="AB126" s="137"/>
      <c r="AC126" s="151">
        <v>12</v>
      </c>
      <c r="AD126" s="152" t="s">
        <v>32</v>
      </c>
      <c r="AE126" s="153" t="e" vm="22">
        <v>#VALUE!</v>
      </c>
      <c r="AF126" s="154">
        <v>1</v>
      </c>
      <c r="AG126" s="154">
        <v>1</v>
      </c>
      <c r="AH126" s="155" t="e" vm="25">
        <v>#VALUE!</v>
      </c>
      <c r="AI126" s="156" t="s">
        <v>35</v>
      </c>
    </row>
    <row r="127" spans="1:35" ht="17.399999999999999" x14ac:dyDescent="0.35">
      <c r="A127" s="279"/>
      <c r="B127" s="45">
        <v>13</v>
      </c>
      <c r="C127" s="46" t="s">
        <v>22</v>
      </c>
      <c r="D127" s="47" t="e" vm="12">
        <v>#VALUE!</v>
      </c>
      <c r="E127" s="48">
        <v>2</v>
      </c>
      <c r="F127" s="48">
        <v>0</v>
      </c>
      <c r="G127" s="49" t="e" vm="22">
        <v>#VALUE!</v>
      </c>
      <c r="H127" s="50" t="s">
        <v>32</v>
      </c>
      <c r="I127" s="279"/>
      <c r="J127" s="279"/>
      <c r="K127" s="19">
        <v>13</v>
      </c>
      <c r="L127" s="17" t="s">
        <v>22</v>
      </c>
      <c r="M127" s="16" t="e" vm="12">
        <v>#VALUE!</v>
      </c>
      <c r="N127" s="3">
        <v>2</v>
      </c>
      <c r="O127" s="3">
        <v>1</v>
      </c>
      <c r="P127" s="18" t="e" vm="22">
        <v>#VALUE!</v>
      </c>
      <c r="Q127" s="20" t="s">
        <v>32</v>
      </c>
      <c r="R127" s="279"/>
      <c r="S127" s="279"/>
      <c r="T127" s="33">
        <v>13</v>
      </c>
      <c r="U127" s="34" t="s">
        <v>22</v>
      </c>
      <c r="V127" s="35" t="e" vm="12">
        <v>#VALUE!</v>
      </c>
      <c r="W127" s="36">
        <v>1</v>
      </c>
      <c r="X127" s="36">
        <v>0</v>
      </c>
      <c r="Y127" s="37" t="e" vm="22">
        <v>#VALUE!</v>
      </c>
      <c r="Z127" s="38" t="s">
        <v>32</v>
      </c>
      <c r="AA127" s="137"/>
      <c r="AB127" s="137"/>
      <c r="AC127" s="145">
        <v>13</v>
      </c>
      <c r="AD127" s="146" t="s">
        <v>22</v>
      </c>
      <c r="AE127" s="147" t="e" vm="12">
        <v>#VALUE!</v>
      </c>
      <c r="AF127" s="148">
        <v>0</v>
      </c>
      <c r="AG127" s="148">
        <v>0</v>
      </c>
      <c r="AH127" s="149" t="e" vm="22">
        <v>#VALUE!</v>
      </c>
      <c r="AI127" s="150" t="s">
        <v>32</v>
      </c>
    </row>
    <row r="128" spans="1:35" ht="17.399999999999999" x14ac:dyDescent="0.35">
      <c r="A128" s="279"/>
      <c r="B128" s="45">
        <v>13</v>
      </c>
      <c r="C128" s="46" t="s">
        <v>27</v>
      </c>
      <c r="D128" s="47" t="e" vm="17">
        <v>#VALUE!</v>
      </c>
      <c r="E128" s="48">
        <v>2</v>
      </c>
      <c r="F128" s="48">
        <v>0</v>
      </c>
      <c r="G128" s="49" t="e" vm="21">
        <v>#VALUE!</v>
      </c>
      <c r="H128" s="50" t="s">
        <v>31</v>
      </c>
      <c r="I128" s="279"/>
      <c r="J128" s="279"/>
      <c r="K128" s="19">
        <v>13</v>
      </c>
      <c r="L128" s="17" t="s">
        <v>27</v>
      </c>
      <c r="M128" s="16" t="e" vm="17">
        <v>#VALUE!</v>
      </c>
      <c r="N128" s="3">
        <v>3</v>
      </c>
      <c r="O128" s="3">
        <v>1</v>
      </c>
      <c r="P128" s="18" t="e" vm="21">
        <v>#VALUE!</v>
      </c>
      <c r="Q128" s="20" t="s">
        <v>31</v>
      </c>
      <c r="R128" s="279"/>
      <c r="S128" s="279"/>
      <c r="T128" s="33">
        <v>13</v>
      </c>
      <c r="U128" s="34" t="s">
        <v>27</v>
      </c>
      <c r="V128" s="35" t="e" vm="17">
        <v>#VALUE!</v>
      </c>
      <c r="W128" s="36">
        <v>3</v>
      </c>
      <c r="X128" s="36">
        <v>1</v>
      </c>
      <c r="Y128" s="37" t="e" vm="21">
        <v>#VALUE!</v>
      </c>
      <c r="Z128" s="38" t="s">
        <v>31</v>
      </c>
      <c r="AA128" s="137"/>
      <c r="AB128" s="137"/>
      <c r="AC128" s="145">
        <v>13</v>
      </c>
      <c r="AD128" s="146" t="s">
        <v>27</v>
      </c>
      <c r="AE128" s="147" t="e" vm="17">
        <v>#VALUE!</v>
      </c>
      <c r="AF128" s="148">
        <v>2</v>
      </c>
      <c r="AG128" s="148">
        <v>1</v>
      </c>
      <c r="AH128" s="149" t="e" vm="21">
        <v>#VALUE!</v>
      </c>
      <c r="AI128" s="150" t="s">
        <v>31</v>
      </c>
    </row>
    <row r="129" spans="1:35" ht="17.399999999999999" x14ac:dyDescent="0.35">
      <c r="A129" s="279"/>
      <c r="B129" s="45">
        <v>13</v>
      </c>
      <c r="C129" s="46" t="s">
        <v>34</v>
      </c>
      <c r="D129" s="47" t="e" vm="24">
        <v>#VALUE!</v>
      </c>
      <c r="E129" s="48">
        <v>2</v>
      </c>
      <c r="F129" s="48">
        <v>2</v>
      </c>
      <c r="G129" s="49" t="e" vm="27">
        <v>#VALUE!</v>
      </c>
      <c r="H129" s="50" t="s">
        <v>37</v>
      </c>
      <c r="I129" s="279"/>
      <c r="J129" s="279"/>
      <c r="K129" s="19">
        <v>13</v>
      </c>
      <c r="L129" s="17" t="s">
        <v>34</v>
      </c>
      <c r="M129" s="16" t="e" vm="24">
        <v>#VALUE!</v>
      </c>
      <c r="N129" s="3">
        <v>1</v>
      </c>
      <c r="O129" s="3">
        <v>2</v>
      </c>
      <c r="P129" s="18" t="e" vm="27">
        <v>#VALUE!</v>
      </c>
      <c r="Q129" s="20" t="s">
        <v>37</v>
      </c>
      <c r="R129" s="279"/>
      <c r="S129" s="279"/>
      <c r="T129" s="33">
        <v>13</v>
      </c>
      <c r="U129" s="34" t="s">
        <v>34</v>
      </c>
      <c r="V129" s="35" t="e" vm="24">
        <v>#VALUE!</v>
      </c>
      <c r="W129" s="36">
        <v>1</v>
      </c>
      <c r="X129" s="36">
        <v>1</v>
      </c>
      <c r="Y129" s="37" t="e" vm="27">
        <v>#VALUE!</v>
      </c>
      <c r="Z129" s="38" t="s">
        <v>37</v>
      </c>
      <c r="AA129" s="137"/>
      <c r="AB129" s="137"/>
      <c r="AC129" s="145">
        <v>13</v>
      </c>
      <c r="AD129" s="146" t="s">
        <v>34</v>
      </c>
      <c r="AE129" s="147" t="e" vm="24">
        <v>#VALUE!</v>
      </c>
      <c r="AF129" s="148">
        <v>3</v>
      </c>
      <c r="AG129" s="148">
        <v>3</v>
      </c>
      <c r="AH129" s="149" t="e" vm="27">
        <v>#VALUE!</v>
      </c>
      <c r="AI129" s="150" t="s">
        <v>37</v>
      </c>
    </row>
    <row r="130" spans="1:35" ht="17.399999999999999" x14ac:dyDescent="0.35">
      <c r="A130" s="279"/>
      <c r="B130" s="45">
        <v>13</v>
      </c>
      <c r="C130" s="46" t="s">
        <v>35</v>
      </c>
      <c r="D130" s="47" t="e" vm="25">
        <v>#VALUE!</v>
      </c>
      <c r="E130" s="48">
        <v>2</v>
      </c>
      <c r="F130" s="48">
        <v>1</v>
      </c>
      <c r="G130" s="49" t="e" vm="26">
        <v>#VALUE!</v>
      </c>
      <c r="H130" s="50" t="s">
        <v>36</v>
      </c>
      <c r="I130" s="279"/>
      <c r="J130" s="279"/>
      <c r="K130" s="19">
        <v>13</v>
      </c>
      <c r="L130" s="17" t="s">
        <v>35</v>
      </c>
      <c r="M130" s="16" t="e" vm="25">
        <v>#VALUE!</v>
      </c>
      <c r="N130" s="3">
        <v>1</v>
      </c>
      <c r="O130" s="3">
        <v>1</v>
      </c>
      <c r="P130" s="18" t="e" vm="26">
        <v>#VALUE!</v>
      </c>
      <c r="Q130" s="20" t="s">
        <v>36</v>
      </c>
      <c r="R130" s="279"/>
      <c r="S130" s="279"/>
      <c r="T130" s="33">
        <v>13</v>
      </c>
      <c r="U130" s="34" t="s">
        <v>35</v>
      </c>
      <c r="V130" s="35" t="e" vm="25">
        <v>#VALUE!</v>
      </c>
      <c r="W130" s="36">
        <v>1</v>
      </c>
      <c r="X130" s="36">
        <v>2</v>
      </c>
      <c r="Y130" s="37" t="e" vm="26">
        <v>#VALUE!</v>
      </c>
      <c r="Z130" s="38" t="s">
        <v>36</v>
      </c>
      <c r="AA130" s="137"/>
      <c r="AB130" s="137"/>
      <c r="AC130" s="145">
        <v>13</v>
      </c>
      <c r="AD130" s="146" t="s">
        <v>35</v>
      </c>
      <c r="AE130" s="147" t="e" vm="25">
        <v>#VALUE!</v>
      </c>
      <c r="AF130" s="148">
        <v>1</v>
      </c>
      <c r="AG130" s="148">
        <v>2</v>
      </c>
      <c r="AH130" s="149" t="e" vm="26">
        <v>#VALUE!</v>
      </c>
      <c r="AI130" s="150" t="s">
        <v>36</v>
      </c>
    </row>
    <row r="131" spans="1:35" ht="17.399999999999999" x14ac:dyDescent="0.35">
      <c r="A131" s="279"/>
      <c r="B131" s="45">
        <v>13</v>
      </c>
      <c r="C131" s="46" t="s">
        <v>39</v>
      </c>
      <c r="D131" s="47" t="e" vm="29">
        <v>#VALUE!</v>
      </c>
      <c r="E131" s="48">
        <v>1</v>
      </c>
      <c r="F131" s="48">
        <v>1</v>
      </c>
      <c r="G131" s="49" t="e" vm="13">
        <v>#VALUE!</v>
      </c>
      <c r="H131" s="50" t="s">
        <v>23</v>
      </c>
      <c r="I131" s="279"/>
      <c r="J131" s="279"/>
      <c r="K131" s="19">
        <v>13</v>
      </c>
      <c r="L131" s="17" t="s">
        <v>39</v>
      </c>
      <c r="M131" s="16" t="e" vm="29">
        <v>#VALUE!</v>
      </c>
      <c r="N131" s="3">
        <v>2</v>
      </c>
      <c r="O131" s="3">
        <v>1</v>
      </c>
      <c r="P131" s="18" t="e" vm="13">
        <v>#VALUE!</v>
      </c>
      <c r="Q131" s="20" t="s">
        <v>23</v>
      </c>
      <c r="R131" s="279"/>
      <c r="S131" s="279"/>
      <c r="T131" s="33">
        <v>13</v>
      </c>
      <c r="U131" s="34" t="s">
        <v>39</v>
      </c>
      <c r="V131" s="35" t="e" vm="29">
        <v>#VALUE!</v>
      </c>
      <c r="W131" s="36">
        <v>1</v>
      </c>
      <c r="X131" s="36">
        <v>4</v>
      </c>
      <c r="Y131" s="37" t="e" vm="13">
        <v>#VALUE!</v>
      </c>
      <c r="Z131" s="38" t="s">
        <v>23</v>
      </c>
      <c r="AA131" s="137"/>
      <c r="AB131" s="137"/>
      <c r="AC131" s="145">
        <v>13</v>
      </c>
      <c r="AD131" s="146" t="s">
        <v>39</v>
      </c>
      <c r="AE131" s="147" t="e" vm="29">
        <v>#VALUE!</v>
      </c>
      <c r="AF131" s="148">
        <v>1</v>
      </c>
      <c r="AG131" s="148">
        <v>1</v>
      </c>
      <c r="AH131" s="149" t="e" vm="13">
        <v>#VALUE!</v>
      </c>
      <c r="AI131" s="150" t="s">
        <v>23</v>
      </c>
    </row>
    <row r="132" spans="1:35" ht="17.399999999999999" x14ac:dyDescent="0.35">
      <c r="A132" s="279"/>
      <c r="B132" s="45">
        <v>13</v>
      </c>
      <c r="C132" s="46" t="s">
        <v>33</v>
      </c>
      <c r="D132" s="47" t="e" vm="23">
        <v>#VALUE!</v>
      </c>
      <c r="E132" s="48">
        <v>3</v>
      </c>
      <c r="F132" s="48">
        <v>0</v>
      </c>
      <c r="G132" s="49" t="e" vm="28">
        <v>#VALUE!</v>
      </c>
      <c r="H132" s="50" t="s">
        <v>38</v>
      </c>
      <c r="I132" s="279"/>
      <c r="J132" s="279"/>
      <c r="K132" s="19">
        <v>13</v>
      </c>
      <c r="L132" s="17" t="s">
        <v>33</v>
      </c>
      <c r="M132" s="16" t="e" vm="23">
        <v>#VALUE!</v>
      </c>
      <c r="N132" s="3">
        <v>3</v>
      </c>
      <c r="O132" s="3">
        <v>1</v>
      </c>
      <c r="P132" s="18" t="e" vm="28">
        <v>#VALUE!</v>
      </c>
      <c r="Q132" s="20" t="s">
        <v>38</v>
      </c>
      <c r="R132" s="279"/>
      <c r="S132" s="279"/>
      <c r="T132" s="33">
        <v>13</v>
      </c>
      <c r="U132" s="34" t="s">
        <v>33</v>
      </c>
      <c r="V132" s="35" t="e" vm="23">
        <v>#VALUE!</v>
      </c>
      <c r="W132" s="36">
        <v>3</v>
      </c>
      <c r="X132" s="36">
        <v>2</v>
      </c>
      <c r="Y132" s="37" t="e" vm="28">
        <v>#VALUE!</v>
      </c>
      <c r="Z132" s="38" t="s">
        <v>38</v>
      </c>
      <c r="AA132" s="137"/>
      <c r="AB132" s="137"/>
      <c r="AC132" s="145">
        <v>13</v>
      </c>
      <c r="AD132" s="146" t="s">
        <v>33</v>
      </c>
      <c r="AE132" s="147" t="e" vm="23">
        <v>#VALUE!</v>
      </c>
      <c r="AF132" s="148">
        <v>4</v>
      </c>
      <c r="AG132" s="148">
        <v>2</v>
      </c>
      <c r="AH132" s="149" t="e" vm="28">
        <v>#VALUE!</v>
      </c>
      <c r="AI132" s="150" t="s">
        <v>38</v>
      </c>
    </row>
    <row r="133" spans="1:35" ht="17.399999999999999" x14ac:dyDescent="0.35">
      <c r="A133" s="279"/>
      <c r="B133" s="45">
        <v>13</v>
      </c>
      <c r="C133" s="46" t="s">
        <v>26</v>
      </c>
      <c r="D133" s="47" t="e" vm="16">
        <v>#VALUE!</v>
      </c>
      <c r="E133" s="48">
        <v>0</v>
      </c>
      <c r="F133" s="48">
        <v>2</v>
      </c>
      <c r="G133" s="49" t="e" vm="14">
        <v>#VALUE!</v>
      </c>
      <c r="H133" s="50" t="s">
        <v>24</v>
      </c>
      <c r="I133" s="279"/>
      <c r="J133" s="279"/>
      <c r="K133" s="19">
        <v>13</v>
      </c>
      <c r="L133" s="17" t="s">
        <v>26</v>
      </c>
      <c r="M133" s="16" t="e" vm="16">
        <v>#VALUE!</v>
      </c>
      <c r="N133" s="3">
        <v>1</v>
      </c>
      <c r="O133" s="3">
        <v>2</v>
      </c>
      <c r="P133" s="18" t="e" vm="14">
        <v>#VALUE!</v>
      </c>
      <c r="Q133" s="20" t="s">
        <v>24</v>
      </c>
      <c r="R133" s="279"/>
      <c r="S133" s="279"/>
      <c r="T133" s="33">
        <v>13</v>
      </c>
      <c r="U133" s="34" t="s">
        <v>26</v>
      </c>
      <c r="V133" s="35" t="e" vm="16">
        <v>#VALUE!</v>
      </c>
      <c r="W133" s="36">
        <v>0</v>
      </c>
      <c r="X133" s="36">
        <v>2</v>
      </c>
      <c r="Y133" s="37" t="e" vm="14">
        <v>#VALUE!</v>
      </c>
      <c r="Z133" s="38" t="s">
        <v>24</v>
      </c>
      <c r="AA133" s="137"/>
      <c r="AB133" s="137"/>
      <c r="AC133" s="145">
        <v>13</v>
      </c>
      <c r="AD133" s="146" t="s">
        <v>26</v>
      </c>
      <c r="AE133" s="147" t="e" vm="16">
        <v>#VALUE!</v>
      </c>
      <c r="AF133" s="148">
        <v>1</v>
      </c>
      <c r="AG133" s="148">
        <v>1</v>
      </c>
      <c r="AH133" s="149" t="e" vm="14">
        <v>#VALUE!</v>
      </c>
      <c r="AI133" s="150" t="s">
        <v>24</v>
      </c>
    </row>
    <row r="134" spans="1:35" ht="17.399999999999999" x14ac:dyDescent="0.35">
      <c r="A134" s="279"/>
      <c r="B134" s="45">
        <v>13</v>
      </c>
      <c r="C134" s="46" t="s">
        <v>28</v>
      </c>
      <c r="D134" s="47" t="e" vm="18">
        <v>#VALUE!</v>
      </c>
      <c r="E134" s="48">
        <v>1</v>
      </c>
      <c r="F134" s="48">
        <v>1</v>
      </c>
      <c r="G134" s="49" t="e" vm="11">
        <v>#VALUE!</v>
      </c>
      <c r="H134" s="50" t="s">
        <v>21</v>
      </c>
      <c r="I134" s="279"/>
      <c r="J134" s="279"/>
      <c r="K134" s="19">
        <v>13</v>
      </c>
      <c r="L134" s="17" t="s">
        <v>28</v>
      </c>
      <c r="M134" s="16" t="e" vm="18">
        <v>#VALUE!</v>
      </c>
      <c r="N134" s="3">
        <v>1</v>
      </c>
      <c r="O134" s="3">
        <v>1</v>
      </c>
      <c r="P134" s="18" t="e" vm="11">
        <v>#VALUE!</v>
      </c>
      <c r="Q134" s="20" t="s">
        <v>21</v>
      </c>
      <c r="R134" s="279"/>
      <c r="S134" s="279"/>
      <c r="T134" s="33">
        <v>13</v>
      </c>
      <c r="U134" s="34" t="s">
        <v>28</v>
      </c>
      <c r="V134" s="35" t="e" vm="18">
        <v>#VALUE!</v>
      </c>
      <c r="W134" s="36">
        <v>3</v>
      </c>
      <c r="X134" s="36">
        <v>2</v>
      </c>
      <c r="Y134" s="37" t="e" vm="11">
        <v>#VALUE!</v>
      </c>
      <c r="Z134" s="38" t="s">
        <v>21</v>
      </c>
      <c r="AA134" s="137"/>
      <c r="AB134" s="137"/>
      <c r="AC134" s="145">
        <v>13</v>
      </c>
      <c r="AD134" s="146" t="s">
        <v>28</v>
      </c>
      <c r="AE134" s="147" t="e" vm="18">
        <v>#VALUE!</v>
      </c>
      <c r="AF134" s="148">
        <v>0</v>
      </c>
      <c r="AG134" s="148">
        <v>0</v>
      </c>
      <c r="AH134" s="149" t="e" vm="11">
        <v>#VALUE!</v>
      </c>
      <c r="AI134" s="150" t="s">
        <v>21</v>
      </c>
    </row>
    <row r="135" spans="1:35" ht="17.399999999999999" x14ac:dyDescent="0.35">
      <c r="A135" s="279"/>
      <c r="B135" s="45">
        <v>13</v>
      </c>
      <c r="C135" s="46" t="s">
        <v>30</v>
      </c>
      <c r="D135" s="47" t="e" vm="20">
        <v>#VALUE!</v>
      </c>
      <c r="E135" s="48">
        <v>3</v>
      </c>
      <c r="F135" s="48">
        <v>1</v>
      </c>
      <c r="G135" s="49" t="e" vm="15">
        <v>#VALUE!</v>
      </c>
      <c r="H135" s="50" t="s">
        <v>25</v>
      </c>
      <c r="I135" s="279"/>
      <c r="J135" s="279"/>
      <c r="K135" s="19">
        <v>13</v>
      </c>
      <c r="L135" s="17" t="s">
        <v>30</v>
      </c>
      <c r="M135" s="16" t="e" vm="20">
        <v>#VALUE!</v>
      </c>
      <c r="N135" s="3">
        <v>2</v>
      </c>
      <c r="O135" s="3">
        <v>1</v>
      </c>
      <c r="P135" s="18" t="e" vm="15">
        <v>#VALUE!</v>
      </c>
      <c r="Q135" s="20" t="s">
        <v>25</v>
      </c>
      <c r="R135" s="279"/>
      <c r="S135" s="279"/>
      <c r="T135" s="33">
        <v>13</v>
      </c>
      <c r="U135" s="34" t="s">
        <v>30</v>
      </c>
      <c r="V135" s="35" t="e" vm="20">
        <v>#VALUE!</v>
      </c>
      <c r="W135" s="36">
        <v>1</v>
      </c>
      <c r="X135" s="36">
        <v>2</v>
      </c>
      <c r="Y135" s="37" t="e" vm="15">
        <v>#VALUE!</v>
      </c>
      <c r="Z135" s="38" t="s">
        <v>25</v>
      </c>
      <c r="AA135" s="137"/>
      <c r="AB135" s="137"/>
      <c r="AC135" s="145">
        <v>13</v>
      </c>
      <c r="AD135" s="146" t="s">
        <v>30</v>
      </c>
      <c r="AE135" s="147" t="e" vm="20">
        <v>#VALUE!</v>
      </c>
      <c r="AF135" s="148">
        <v>2</v>
      </c>
      <c r="AG135" s="148">
        <v>1</v>
      </c>
      <c r="AH135" s="149" t="e" vm="15">
        <v>#VALUE!</v>
      </c>
      <c r="AI135" s="150" t="s">
        <v>25</v>
      </c>
    </row>
    <row r="136" spans="1:35" ht="17.399999999999999" x14ac:dyDescent="0.35">
      <c r="A136" s="279"/>
      <c r="B136" s="45">
        <v>13</v>
      </c>
      <c r="C136" s="46" t="s">
        <v>29</v>
      </c>
      <c r="D136" s="47" t="e" vm="19">
        <v>#VALUE!</v>
      </c>
      <c r="E136" s="48">
        <v>2</v>
      </c>
      <c r="F136" s="48">
        <v>1</v>
      </c>
      <c r="G136" s="49" t="e" vm="10">
        <v>#VALUE!</v>
      </c>
      <c r="H136" s="50" t="s">
        <v>20</v>
      </c>
      <c r="I136" s="279"/>
      <c r="J136" s="279"/>
      <c r="K136" s="19">
        <v>13</v>
      </c>
      <c r="L136" s="17" t="s">
        <v>29</v>
      </c>
      <c r="M136" s="16" t="e" vm="19">
        <v>#VALUE!</v>
      </c>
      <c r="N136" s="3">
        <v>1</v>
      </c>
      <c r="O136" s="3">
        <v>3</v>
      </c>
      <c r="P136" s="18" t="e" vm="10">
        <v>#VALUE!</v>
      </c>
      <c r="Q136" s="20" t="s">
        <v>20</v>
      </c>
      <c r="R136" s="279"/>
      <c r="S136" s="279"/>
      <c r="T136" s="33">
        <v>13</v>
      </c>
      <c r="U136" s="34" t="s">
        <v>29</v>
      </c>
      <c r="V136" s="35" t="e" vm="19">
        <v>#VALUE!</v>
      </c>
      <c r="W136" s="36">
        <v>0</v>
      </c>
      <c r="X136" s="36">
        <v>2</v>
      </c>
      <c r="Y136" s="37" t="e" vm="10">
        <v>#VALUE!</v>
      </c>
      <c r="Z136" s="38" t="s">
        <v>20</v>
      </c>
      <c r="AA136" s="137"/>
      <c r="AB136" s="137"/>
      <c r="AC136" s="145">
        <v>13</v>
      </c>
      <c r="AD136" s="146" t="s">
        <v>29</v>
      </c>
      <c r="AE136" s="147" t="e" vm="19">
        <v>#VALUE!</v>
      </c>
      <c r="AF136" s="148">
        <v>1</v>
      </c>
      <c r="AG136" s="148">
        <v>1</v>
      </c>
      <c r="AH136" s="149" t="e" vm="10">
        <v>#VALUE!</v>
      </c>
      <c r="AI136" s="150" t="s">
        <v>20</v>
      </c>
    </row>
    <row r="137" spans="1:35" ht="17.399999999999999" x14ac:dyDescent="0.35">
      <c r="A137" s="279"/>
      <c r="B137" s="51">
        <v>14</v>
      </c>
      <c r="C137" s="52" t="s">
        <v>21</v>
      </c>
      <c r="D137" s="53" t="e" vm="11">
        <v>#VALUE!</v>
      </c>
      <c r="E137" s="54">
        <v>2</v>
      </c>
      <c r="F137" s="54">
        <v>1</v>
      </c>
      <c r="G137" s="55" t="e" vm="29">
        <v>#VALUE!</v>
      </c>
      <c r="H137" s="56" t="s">
        <v>39</v>
      </c>
      <c r="I137" s="279"/>
      <c r="J137" s="279"/>
      <c r="K137" s="8">
        <v>14</v>
      </c>
      <c r="L137" s="6" t="s">
        <v>21</v>
      </c>
      <c r="M137" s="7" t="e" vm="11">
        <v>#VALUE!</v>
      </c>
      <c r="N137" s="4">
        <v>2</v>
      </c>
      <c r="O137" s="4">
        <v>1</v>
      </c>
      <c r="P137" s="5" t="e" vm="29">
        <v>#VALUE!</v>
      </c>
      <c r="Q137" s="9" t="s">
        <v>39</v>
      </c>
      <c r="R137" s="279"/>
      <c r="S137" s="279"/>
      <c r="T137" s="63">
        <v>14</v>
      </c>
      <c r="U137" s="64" t="s">
        <v>21</v>
      </c>
      <c r="V137" s="65" t="e" vm="11">
        <v>#VALUE!</v>
      </c>
      <c r="W137" s="66">
        <v>0</v>
      </c>
      <c r="X137" s="66">
        <v>1</v>
      </c>
      <c r="Y137" s="67" t="e" vm="29">
        <v>#VALUE!</v>
      </c>
      <c r="Z137" s="68" t="s">
        <v>39</v>
      </c>
      <c r="AA137" s="137"/>
      <c r="AB137" s="137"/>
      <c r="AC137" s="151">
        <v>14</v>
      </c>
      <c r="AD137" s="152" t="s">
        <v>21</v>
      </c>
      <c r="AE137" s="153" t="e" vm="11">
        <v>#VALUE!</v>
      </c>
      <c r="AF137" s="154">
        <v>2</v>
      </c>
      <c r="AG137" s="154">
        <v>1</v>
      </c>
      <c r="AH137" s="155" t="e" vm="29">
        <v>#VALUE!</v>
      </c>
      <c r="AI137" s="156" t="s">
        <v>39</v>
      </c>
    </row>
    <row r="138" spans="1:35" ht="17.399999999999999" x14ac:dyDescent="0.35">
      <c r="A138" s="279"/>
      <c r="B138" s="51">
        <v>14</v>
      </c>
      <c r="C138" s="52" t="s">
        <v>37</v>
      </c>
      <c r="D138" s="53" t="e" vm="27">
        <v>#VALUE!</v>
      </c>
      <c r="E138" s="54">
        <v>3</v>
      </c>
      <c r="F138" s="54">
        <v>0</v>
      </c>
      <c r="G138" s="55" t="e" vm="17">
        <v>#VALUE!</v>
      </c>
      <c r="H138" s="56" t="s">
        <v>27</v>
      </c>
      <c r="I138" s="279"/>
      <c r="J138" s="279"/>
      <c r="K138" s="8">
        <v>14</v>
      </c>
      <c r="L138" s="6" t="s">
        <v>37</v>
      </c>
      <c r="M138" s="7" t="e" vm="27">
        <v>#VALUE!</v>
      </c>
      <c r="N138" s="4">
        <v>2</v>
      </c>
      <c r="O138" s="4">
        <v>1</v>
      </c>
      <c r="P138" s="5" t="e" vm="17">
        <v>#VALUE!</v>
      </c>
      <c r="Q138" s="9" t="s">
        <v>27</v>
      </c>
      <c r="R138" s="279"/>
      <c r="S138" s="279"/>
      <c r="T138" s="63">
        <v>14</v>
      </c>
      <c r="U138" s="64" t="s">
        <v>37</v>
      </c>
      <c r="V138" s="65" t="e" vm="27">
        <v>#VALUE!</v>
      </c>
      <c r="W138" s="66">
        <v>2</v>
      </c>
      <c r="X138" s="66">
        <v>0</v>
      </c>
      <c r="Y138" s="67" t="e" vm="17">
        <v>#VALUE!</v>
      </c>
      <c r="Z138" s="68" t="s">
        <v>27</v>
      </c>
      <c r="AA138" s="137"/>
      <c r="AB138" s="137"/>
      <c r="AC138" s="151">
        <v>14</v>
      </c>
      <c r="AD138" s="152" t="s">
        <v>37</v>
      </c>
      <c r="AE138" s="153" t="e" vm="27">
        <v>#VALUE!</v>
      </c>
      <c r="AF138" s="154">
        <v>2</v>
      </c>
      <c r="AG138" s="154">
        <v>2</v>
      </c>
      <c r="AH138" s="155" t="e" vm="17">
        <v>#VALUE!</v>
      </c>
      <c r="AI138" s="156" t="s">
        <v>27</v>
      </c>
    </row>
    <row r="139" spans="1:35" ht="17.399999999999999" x14ac:dyDescent="0.35">
      <c r="A139" s="279"/>
      <c r="B139" s="51">
        <v>14</v>
      </c>
      <c r="C139" s="52" t="s">
        <v>24</v>
      </c>
      <c r="D139" s="53" t="e" vm="14">
        <v>#VALUE!</v>
      </c>
      <c r="E139" s="54">
        <v>1</v>
      </c>
      <c r="F139" s="54">
        <v>1</v>
      </c>
      <c r="G139" s="55" t="e" vm="12">
        <v>#VALUE!</v>
      </c>
      <c r="H139" s="56" t="s">
        <v>22</v>
      </c>
      <c r="I139" s="279"/>
      <c r="J139" s="279"/>
      <c r="K139" s="8">
        <v>14</v>
      </c>
      <c r="L139" s="6" t="s">
        <v>24</v>
      </c>
      <c r="M139" s="7" t="e" vm="14">
        <v>#VALUE!</v>
      </c>
      <c r="N139" s="4">
        <v>1</v>
      </c>
      <c r="O139" s="4">
        <v>2</v>
      </c>
      <c r="P139" s="5" t="e" vm="12">
        <v>#VALUE!</v>
      </c>
      <c r="Q139" s="9" t="s">
        <v>22</v>
      </c>
      <c r="R139" s="279"/>
      <c r="S139" s="279"/>
      <c r="T139" s="63">
        <v>14</v>
      </c>
      <c r="U139" s="64" t="s">
        <v>24</v>
      </c>
      <c r="V139" s="65" t="e" vm="14">
        <v>#VALUE!</v>
      </c>
      <c r="W139" s="66">
        <v>3</v>
      </c>
      <c r="X139" s="66">
        <v>4</v>
      </c>
      <c r="Y139" s="67" t="e" vm="12">
        <v>#VALUE!</v>
      </c>
      <c r="Z139" s="68" t="s">
        <v>22</v>
      </c>
      <c r="AA139" s="137"/>
      <c r="AB139" s="137"/>
      <c r="AC139" s="151">
        <v>14</v>
      </c>
      <c r="AD139" s="152" t="s">
        <v>24</v>
      </c>
      <c r="AE139" s="153" t="e" vm="14">
        <v>#VALUE!</v>
      </c>
      <c r="AF139" s="154">
        <v>1</v>
      </c>
      <c r="AG139" s="154">
        <v>1</v>
      </c>
      <c r="AH139" s="155" t="e" vm="12">
        <v>#VALUE!</v>
      </c>
      <c r="AI139" s="156" t="s">
        <v>22</v>
      </c>
    </row>
    <row r="140" spans="1:35" ht="17.399999999999999" x14ac:dyDescent="0.35">
      <c r="A140" s="279"/>
      <c r="B140" s="51">
        <v>14</v>
      </c>
      <c r="C140" s="52" t="s">
        <v>31</v>
      </c>
      <c r="D140" s="53" t="e" vm="21">
        <v>#VALUE!</v>
      </c>
      <c r="E140" s="54">
        <v>0</v>
      </c>
      <c r="F140" s="54">
        <v>2</v>
      </c>
      <c r="G140" s="55" t="e" vm="25">
        <v>#VALUE!</v>
      </c>
      <c r="H140" s="56" t="s">
        <v>35</v>
      </c>
      <c r="I140" s="279"/>
      <c r="J140" s="279"/>
      <c r="K140" s="8">
        <v>14</v>
      </c>
      <c r="L140" s="6" t="s">
        <v>31</v>
      </c>
      <c r="M140" s="7" t="e" vm="21">
        <v>#VALUE!</v>
      </c>
      <c r="N140" s="4">
        <v>0</v>
      </c>
      <c r="O140" s="4">
        <v>2</v>
      </c>
      <c r="P140" s="5" t="e" vm="25">
        <v>#VALUE!</v>
      </c>
      <c r="Q140" s="9" t="s">
        <v>35</v>
      </c>
      <c r="R140" s="279"/>
      <c r="S140" s="279"/>
      <c r="T140" s="63">
        <v>14</v>
      </c>
      <c r="U140" s="64" t="s">
        <v>31</v>
      </c>
      <c r="V140" s="65" t="e" vm="21">
        <v>#VALUE!</v>
      </c>
      <c r="W140" s="66">
        <v>0</v>
      </c>
      <c r="X140" s="66">
        <v>1</v>
      </c>
      <c r="Y140" s="67" t="e" vm="25">
        <v>#VALUE!</v>
      </c>
      <c r="Z140" s="68" t="s">
        <v>35</v>
      </c>
      <c r="AA140" s="137"/>
      <c r="AB140" s="137"/>
      <c r="AC140" s="151">
        <v>14</v>
      </c>
      <c r="AD140" s="152" t="s">
        <v>31</v>
      </c>
      <c r="AE140" s="153" t="e" vm="21">
        <v>#VALUE!</v>
      </c>
      <c r="AF140" s="154">
        <v>1</v>
      </c>
      <c r="AG140" s="154">
        <v>2</v>
      </c>
      <c r="AH140" s="155" t="e" vm="25">
        <v>#VALUE!</v>
      </c>
      <c r="AI140" s="156" t="s">
        <v>35</v>
      </c>
    </row>
    <row r="141" spans="1:35" ht="17.399999999999999" x14ac:dyDescent="0.35">
      <c r="A141" s="279"/>
      <c r="B141" s="51">
        <v>14</v>
      </c>
      <c r="C141" s="52" t="s">
        <v>25</v>
      </c>
      <c r="D141" s="53" t="e" vm="15">
        <v>#VALUE!</v>
      </c>
      <c r="E141" s="54">
        <v>0</v>
      </c>
      <c r="F141" s="54">
        <v>2</v>
      </c>
      <c r="G141" s="55" t="e" vm="23">
        <v>#VALUE!</v>
      </c>
      <c r="H141" s="56" t="s">
        <v>33</v>
      </c>
      <c r="I141" s="279"/>
      <c r="J141" s="279"/>
      <c r="K141" s="8">
        <v>14</v>
      </c>
      <c r="L141" s="6" t="s">
        <v>25</v>
      </c>
      <c r="M141" s="7" t="e" vm="15">
        <v>#VALUE!</v>
      </c>
      <c r="N141" s="4">
        <v>1</v>
      </c>
      <c r="O141" s="4">
        <v>2</v>
      </c>
      <c r="P141" s="5" t="e" vm="23">
        <v>#VALUE!</v>
      </c>
      <c r="Q141" s="9" t="s">
        <v>33</v>
      </c>
      <c r="R141" s="279"/>
      <c r="S141" s="279"/>
      <c r="T141" s="63">
        <v>14</v>
      </c>
      <c r="U141" s="64" t="s">
        <v>25</v>
      </c>
      <c r="V141" s="65" t="e" vm="15">
        <v>#VALUE!</v>
      </c>
      <c r="W141" s="66">
        <v>4</v>
      </c>
      <c r="X141" s="66">
        <v>5</v>
      </c>
      <c r="Y141" s="67" t="e" vm="23">
        <v>#VALUE!</v>
      </c>
      <c r="Z141" s="68" t="s">
        <v>33</v>
      </c>
      <c r="AA141" s="137"/>
      <c r="AB141" s="137"/>
      <c r="AC141" s="151">
        <v>14</v>
      </c>
      <c r="AD141" s="152" t="s">
        <v>25</v>
      </c>
      <c r="AE141" s="153" t="e" vm="15">
        <v>#VALUE!</v>
      </c>
      <c r="AF141" s="154">
        <v>1</v>
      </c>
      <c r="AG141" s="154">
        <v>3</v>
      </c>
      <c r="AH141" s="155" t="e" vm="23">
        <v>#VALUE!</v>
      </c>
      <c r="AI141" s="156" t="s">
        <v>33</v>
      </c>
    </row>
    <row r="142" spans="1:35" ht="17.399999999999999" x14ac:dyDescent="0.35">
      <c r="A142" s="279"/>
      <c r="B142" s="51">
        <v>14</v>
      </c>
      <c r="C142" s="52" t="s">
        <v>38</v>
      </c>
      <c r="D142" s="53" t="e" vm="28">
        <v>#VALUE!</v>
      </c>
      <c r="E142" s="54">
        <v>1</v>
      </c>
      <c r="F142" s="54">
        <v>2</v>
      </c>
      <c r="G142" s="55" t="e" vm="24">
        <v>#VALUE!</v>
      </c>
      <c r="H142" s="56" t="s">
        <v>34</v>
      </c>
      <c r="I142" s="279"/>
      <c r="J142" s="279"/>
      <c r="K142" s="8">
        <v>14</v>
      </c>
      <c r="L142" s="6" t="s">
        <v>38</v>
      </c>
      <c r="M142" s="7" t="e" vm="28">
        <v>#VALUE!</v>
      </c>
      <c r="N142" s="4">
        <v>0</v>
      </c>
      <c r="O142" s="4">
        <v>2</v>
      </c>
      <c r="P142" s="5" t="e" vm="24">
        <v>#VALUE!</v>
      </c>
      <c r="Q142" s="9" t="s">
        <v>34</v>
      </c>
      <c r="R142" s="279"/>
      <c r="S142" s="279"/>
      <c r="T142" s="63">
        <v>14</v>
      </c>
      <c r="U142" s="64" t="s">
        <v>38</v>
      </c>
      <c r="V142" s="65" t="e" vm="28">
        <v>#VALUE!</v>
      </c>
      <c r="W142" s="66">
        <v>3</v>
      </c>
      <c r="X142" s="66">
        <v>1</v>
      </c>
      <c r="Y142" s="67" t="e" vm="24">
        <v>#VALUE!</v>
      </c>
      <c r="Z142" s="68" t="s">
        <v>34</v>
      </c>
      <c r="AA142" s="137"/>
      <c r="AB142" s="137"/>
      <c r="AC142" s="151">
        <v>14</v>
      </c>
      <c r="AD142" s="152" t="s">
        <v>38</v>
      </c>
      <c r="AE142" s="153" t="e" vm="28">
        <v>#VALUE!</v>
      </c>
      <c r="AF142" s="154">
        <v>1</v>
      </c>
      <c r="AG142" s="154">
        <v>1</v>
      </c>
      <c r="AH142" s="155" t="e" vm="24">
        <v>#VALUE!</v>
      </c>
      <c r="AI142" s="156" t="s">
        <v>34</v>
      </c>
    </row>
    <row r="143" spans="1:35" ht="17.399999999999999" x14ac:dyDescent="0.35">
      <c r="A143" s="279"/>
      <c r="B143" s="51">
        <v>14</v>
      </c>
      <c r="C143" s="52" t="s">
        <v>20</v>
      </c>
      <c r="D143" s="53" t="e" vm="10">
        <v>#VALUE!</v>
      </c>
      <c r="E143" s="54">
        <v>2</v>
      </c>
      <c r="F143" s="54">
        <v>1</v>
      </c>
      <c r="G143" s="55" t="e" vm="18">
        <v>#VALUE!</v>
      </c>
      <c r="H143" s="56" t="s">
        <v>28</v>
      </c>
      <c r="I143" s="279"/>
      <c r="J143" s="279"/>
      <c r="K143" s="8">
        <v>14</v>
      </c>
      <c r="L143" s="6" t="s">
        <v>20</v>
      </c>
      <c r="M143" s="7" t="e" vm="10">
        <v>#VALUE!</v>
      </c>
      <c r="N143" s="4">
        <v>2</v>
      </c>
      <c r="O143" s="4">
        <v>0</v>
      </c>
      <c r="P143" s="5" t="e" vm="18">
        <v>#VALUE!</v>
      </c>
      <c r="Q143" s="9" t="s">
        <v>28</v>
      </c>
      <c r="R143" s="279"/>
      <c r="S143" s="279"/>
      <c r="T143" s="63">
        <v>14</v>
      </c>
      <c r="U143" s="64" t="s">
        <v>20</v>
      </c>
      <c r="V143" s="65" t="e" vm="10">
        <v>#VALUE!</v>
      </c>
      <c r="W143" s="66">
        <v>1</v>
      </c>
      <c r="X143" s="66">
        <v>1</v>
      </c>
      <c r="Y143" s="67" t="e" vm="18">
        <v>#VALUE!</v>
      </c>
      <c r="Z143" s="68" t="s">
        <v>28</v>
      </c>
      <c r="AA143" s="137"/>
      <c r="AB143" s="137"/>
      <c r="AC143" s="151">
        <v>14</v>
      </c>
      <c r="AD143" s="152" t="s">
        <v>20</v>
      </c>
      <c r="AE143" s="153" t="e" vm="10">
        <v>#VALUE!</v>
      </c>
      <c r="AF143" s="154">
        <v>2</v>
      </c>
      <c r="AG143" s="154">
        <v>2</v>
      </c>
      <c r="AH143" s="155" t="e" vm="18">
        <v>#VALUE!</v>
      </c>
      <c r="AI143" s="156" t="s">
        <v>28</v>
      </c>
    </row>
    <row r="144" spans="1:35" ht="17.399999999999999" x14ac:dyDescent="0.35">
      <c r="A144" s="279"/>
      <c r="B144" s="51">
        <v>14</v>
      </c>
      <c r="C144" s="52" t="s">
        <v>36</v>
      </c>
      <c r="D144" s="53" t="e" vm="26">
        <v>#VALUE!</v>
      </c>
      <c r="E144" s="54">
        <v>2</v>
      </c>
      <c r="F144" s="54">
        <v>1</v>
      </c>
      <c r="G144" s="55" t="e" vm="19">
        <v>#VALUE!</v>
      </c>
      <c r="H144" s="56" t="s">
        <v>29</v>
      </c>
      <c r="I144" s="279"/>
      <c r="J144" s="279"/>
      <c r="K144" s="8">
        <v>14</v>
      </c>
      <c r="L144" s="6" t="s">
        <v>36</v>
      </c>
      <c r="M144" s="7" t="e" vm="26">
        <v>#VALUE!</v>
      </c>
      <c r="N144" s="4">
        <v>2</v>
      </c>
      <c r="O144" s="4">
        <v>1</v>
      </c>
      <c r="P144" s="5" t="e" vm="19">
        <v>#VALUE!</v>
      </c>
      <c r="Q144" s="9" t="s">
        <v>29</v>
      </c>
      <c r="R144" s="279"/>
      <c r="S144" s="279"/>
      <c r="T144" s="63">
        <v>14</v>
      </c>
      <c r="U144" s="64" t="s">
        <v>36</v>
      </c>
      <c r="V144" s="65" t="e" vm="26">
        <v>#VALUE!</v>
      </c>
      <c r="W144" s="66">
        <v>1</v>
      </c>
      <c r="X144" s="66">
        <v>1</v>
      </c>
      <c r="Y144" s="67" t="e" vm="19">
        <v>#VALUE!</v>
      </c>
      <c r="Z144" s="68" t="s">
        <v>29</v>
      </c>
      <c r="AA144" s="137"/>
      <c r="AB144" s="137"/>
      <c r="AC144" s="151">
        <v>14</v>
      </c>
      <c r="AD144" s="152" t="s">
        <v>36</v>
      </c>
      <c r="AE144" s="153" t="e" vm="26">
        <v>#VALUE!</v>
      </c>
      <c r="AF144" s="154">
        <v>2</v>
      </c>
      <c r="AG144" s="154">
        <v>0</v>
      </c>
      <c r="AH144" s="155" t="e" vm="19">
        <v>#VALUE!</v>
      </c>
      <c r="AI144" s="156" t="s">
        <v>29</v>
      </c>
    </row>
    <row r="145" spans="1:35" ht="17.399999999999999" x14ac:dyDescent="0.35">
      <c r="A145" s="279"/>
      <c r="B145" s="51">
        <v>14</v>
      </c>
      <c r="C145" s="52" t="s">
        <v>23</v>
      </c>
      <c r="D145" s="53" t="e" vm="13">
        <v>#VALUE!</v>
      </c>
      <c r="E145" s="54">
        <v>3</v>
      </c>
      <c r="F145" s="54">
        <v>1</v>
      </c>
      <c r="G145" s="55" t="e" vm="20">
        <v>#VALUE!</v>
      </c>
      <c r="H145" s="56" t="s">
        <v>30</v>
      </c>
      <c r="I145" s="279"/>
      <c r="J145" s="279"/>
      <c r="K145" s="8">
        <v>14</v>
      </c>
      <c r="L145" s="6" t="s">
        <v>23</v>
      </c>
      <c r="M145" s="7" t="e" vm="13">
        <v>#VALUE!</v>
      </c>
      <c r="N145" s="4">
        <v>2</v>
      </c>
      <c r="O145" s="4">
        <v>1</v>
      </c>
      <c r="P145" s="5" t="e" vm="20">
        <v>#VALUE!</v>
      </c>
      <c r="Q145" s="9" t="s">
        <v>30</v>
      </c>
      <c r="R145" s="279"/>
      <c r="S145" s="279"/>
      <c r="T145" s="63">
        <v>14</v>
      </c>
      <c r="U145" s="64" t="s">
        <v>23</v>
      </c>
      <c r="V145" s="65" t="e" vm="13">
        <v>#VALUE!</v>
      </c>
      <c r="W145" s="66">
        <v>2</v>
      </c>
      <c r="X145" s="66">
        <v>2</v>
      </c>
      <c r="Y145" s="67" t="e" vm="20">
        <v>#VALUE!</v>
      </c>
      <c r="Z145" s="68" t="s">
        <v>30</v>
      </c>
      <c r="AA145" s="137"/>
      <c r="AB145" s="137"/>
      <c r="AC145" s="151">
        <v>14</v>
      </c>
      <c r="AD145" s="152" t="s">
        <v>23</v>
      </c>
      <c r="AE145" s="153" t="e" vm="13">
        <v>#VALUE!</v>
      </c>
      <c r="AF145" s="154">
        <v>0</v>
      </c>
      <c r="AG145" s="154">
        <v>1</v>
      </c>
      <c r="AH145" s="155" t="e" vm="20">
        <v>#VALUE!</v>
      </c>
      <c r="AI145" s="156" t="s">
        <v>30</v>
      </c>
    </row>
    <row r="146" spans="1:35" ht="17.399999999999999" x14ac:dyDescent="0.35">
      <c r="A146" s="279"/>
      <c r="B146" s="51">
        <v>14</v>
      </c>
      <c r="C146" s="52" t="s">
        <v>32</v>
      </c>
      <c r="D146" s="53" t="e" vm="22">
        <v>#VALUE!</v>
      </c>
      <c r="E146" s="54">
        <v>0</v>
      </c>
      <c r="F146" s="54">
        <v>2</v>
      </c>
      <c r="G146" s="55" t="e" vm="16">
        <v>#VALUE!</v>
      </c>
      <c r="H146" s="56" t="s">
        <v>26</v>
      </c>
      <c r="I146" s="279"/>
      <c r="J146" s="279"/>
      <c r="K146" s="8">
        <v>14</v>
      </c>
      <c r="L146" s="6" t="s">
        <v>32</v>
      </c>
      <c r="M146" s="7" t="e" vm="22">
        <v>#VALUE!</v>
      </c>
      <c r="N146" s="4">
        <v>1</v>
      </c>
      <c r="O146" s="4">
        <v>2</v>
      </c>
      <c r="P146" s="5" t="e" vm="16">
        <v>#VALUE!</v>
      </c>
      <c r="Q146" s="9" t="s">
        <v>26</v>
      </c>
      <c r="R146" s="279"/>
      <c r="S146" s="279"/>
      <c r="T146" s="63">
        <v>14</v>
      </c>
      <c r="U146" s="64" t="s">
        <v>32</v>
      </c>
      <c r="V146" s="65" t="e" vm="22">
        <v>#VALUE!</v>
      </c>
      <c r="W146" s="66">
        <v>0</v>
      </c>
      <c r="X146" s="66">
        <v>1</v>
      </c>
      <c r="Y146" s="67" t="e" vm="16">
        <v>#VALUE!</v>
      </c>
      <c r="Z146" s="68" t="s">
        <v>26</v>
      </c>
      <c r="AA146" s="137"/>
      <c r="AB146" s="137"/>
      <c r="AC146" s="151">
        <v>14</v>
      </c>
      <c r="AD146" s="152" t="s">
        <v>32</v>
      </c>
      <c r="AE146" s="153" t="e" vm="22">
        <v>#VALUE!</v>
      </c>
      <c r="AF146" s="154">
        <v>0</v>
      </c>
      <c r="AG146" s="154">
        <v>0</v>
      </c>
      <c r="AH146" s="155" t="e" vm="16">
        <v>#VALUE!</v>
      </c>
      <c r="AI146" s="156" t="s">
        <v>26</v>
      </c>
    </row>
    <row r="147" spans="1:35" ht="17.399999999999999" x14ac:dyDescent="0.35">
      <c r="A147" s="279"/>
      <c r="B147" s="45">
        <v>15</v>
      </c>
      <c r="C147" s="46" t="s">
        <v>21</v>
      </c>
      <c r="D147" s="47" t="e" vm="11">
        <v>#VALUE!</v>
      </c>
      <c r="E147" s="48">
        <v>2</v>
      </c>
      <c r="F147" s="48">
        <v>3</v>
      </c>
      <c r="G147" s="49" t="e" vm="24">
        <v>#VALUE!</v>
      </c>
      <c r="H147" s="50" t="s">
        <v>34</v>
      </c>
      <c r="I147" s="279"/>
      <c r="J147" s="279"/>
      <c r="K147" s="19">
        <v>15</v>
      </c>
      <c r="L147" s="17" t="s">
        <v>21</v>
      </c>
      <c r="M147" s="16" t="e" vm="11">
        <v>#VALUE!</v>
      </c>
      <c r="N147" s="3">
        <v>1</v>
      </c>
      <c r="O147" s="3">
        <v>2</v>
      </c>
      <c r="P147" s="18" t="e" vm="24">
        <v>#VALUE!</v>
      </c>
      <c r="Q147" s="20" t="s">
        <v>34</v>
      </c>
      <c r="R147" s="279"/>
      <c r="S147" s="279"/>
      <c r="T147" s="33">
        <v>15</v>
      </c>
      <c r="U147" s="34" t="s">
        <v>21</v>
      </c>
      <c r="V147" s="35" t="e" vm="11">
        <v>#VALUE!</v>
      </c>
      <c r="W147" s="36">
        <v>0</v>
      </c>
      <c r="X147" s="36">
        <v>0</v>
      </c>
      <c r="Y147" s="37" t="e" vm="24">
        <v>#VALUE!</v>
      </c>
      <c r="Z147" s="38" t="s">
        <v>34</v>
      </c>
      <c r="AA147" s="137"/>
      <c r="AB147" s="137"/>
      <c r="AC147" s="145">
        <v>15</v>
      </c>
      <c r="AD147" s="146" t="s">
        <v>21</v>
      </c>
      <c r="AE147" s="147" t="e" vm="11">
        <v>#VALUE!</v>
      </c>
      <c r="AF147" s="148">
        <v>1</v>
      </c>
      <c r="AG147" s="148">
        <v>1</v>
      </c>
      <c r="AH147" s="149" t="e" vm="24">
        <v>#VALUE!</v>
      </c>
      <c r="AI147" s="150" t="s">
        <v>34</v>
      </c>
    </row>
    <row r="148" spans="1:35" ht="17.399999999999999" x14ac:dyDescent="0.35">
      <c r="A148" s="279"/>
      <c r="B148" s="45">
        <v>15</v>
      </c>
      <c r="C148" s="46" t="s">
        <v>22</v>
      </c>
      <c r="D148" s="47" t="e" vm="12">
        <v>#VALUE!</v>
      </c>
      <c r="E148" s="48">
        <v>0</v>
      </c>
      <c r="F148" s="48">
        <v>2</v>
      </c>
      <c r="G148" s="49" t="e" vm="27">
        <v>#VALUE!</v>
      </c>
      <c r="H148" s="50" t="s">
        <v>37</v>
      </c>
      <c r="I148" s="279"/>
      <c r="J148" s="279"/>
      <c r="K148" s="19">
        <v>15</v>
      </c>
      <c r="L148" s="17" t="s">
        <v>22</v>
      </c>
      <c r="M148" s="16" t="e" vm="12">
        <v>#VALUE!</v>
      </c>
      <c r="N148" s="3">
        <v>1</v>
      </c>
      <c r="O148" s="3">
        <v>2</v>
      </c>
      <c r="P148" s="18" t="e" vm="27">
        <v>#VALUE!</v>
      </c>
      <c r="Q148" s="20" t="s">
        <v>37</v>
      </c>
      <c r="R148" s="279"/>
      <c r="S148" s="279"/>
      <c r="T148" s="33">
        <v>15</v>
      </c>
      <c r="U148" s="34" t="s">
        <v>22</v>
      </c>
      <c r="V148" s="35" t="e" vm="12">
        <v>#VALUE!</v>
      </c>
      <c r="W148" s="36">
        <v>2</v>
      </c>
      <c r="X148" s="36">
        <v>1</v>
      </c>
      <c r="Y148" s="37" t="e" vm="27">
        <v>#VALUE!</v>
      </c>
      <c r="Z148" s="38" t="s">
        <v>37</v>
      </c>
      <c r="AA148" s="137"/>
      <c r="AB148" s="137"/>
      <c r="AC148" s="145">
        <v>15</v>
      </c>
      <c r="AD148" s="146" t="s">
        <v>22</v>
      </c>
      <c r="AE148" s="147" t="e" vm="12">
        <v>#VALUE!</v>
      </c>
      <c r="AF148" s="148">
        <v>1</v>
      </c>
      <c r="AG148" s="148">
        <v>2</v>
      </c>
      <c r="AH148" s="149" t="e" vm="27">
        <v>#VALUE!</v>
      </c>
      <c r="AI148" s="150" t="s">
        <v>37</v>
      </c>
    </row>
    <row r="149" spans="1:35" ht="17.399999999999999" x14ac:dyDescent="0.35">
      <c r="A149" s="279"/>
      <c r="B149" s="45">
        <v>15</v>
      </c>
      <c r="C149" s="46" t="s">
        <v>24</v>
      </c>
      <c r="D149" s="47" t="e" vm="14">
        <v>#VALUE!</v>
      </c>
      <c r="E149" s="48">
        <v>2</v>
      </c>
      <c r="F149" s="48">
        <v>1</v>
      </c>
      <c r="G149" s="49" t="e" vm="19">
        <v>#VALUE!</v>
      </c>
      <c r="H149" s="50" t="s">
        <v>29</v>
      </c>
      <c r="I149" s="279"/>
      <c r="J149" s="279"/>
      <c r="K149" s="19">
        <v>15</v>
      </c>
      <c r="L149" s="17" t="s">
        <v>24</v>
      </c>
      <c r="M149" s="16" t="e" vm="14">
        <v>#VALUE!</v>
      </c>
      <c r="N149" s="3">
        <v>3</v>
      </c>
      <c r="O149" s="3">
        <v>1</v>
      </c>
      <c r="P149" s="18" t="e" vm="19">
        <v>#VALUE!</v>
      </c>
      <c r="Q149" s="20" t="s">
        <v>29</v>
      </c>
      <c r="R149" s="279"/>
      <c r="S149" s="279"/>
      <c r="T149" s="33">
        <v>15</v>
      </c>
      <c r="U149" s="34" t="s">
        <v>24</v>
      </c>
      <c r="V149" s="35" t="e" vm="14">
        <v>#VALUE!</v>
      </c>
      <c r="W149" s="36">
        <v>1</v>
      </c>
      <c r="X149" s="36">
        <v>1</v>
      </c>
      <c r="Y149" s="37" t="e" vm="19">
        <v>#VALUE!</v>
      </c>
      <c r="Z149" s="38" t="s">
        <v>29</v>
      </c>
      <c r="AA149" s="137"/>
      <c r="AB149" s="137"/>
      <c r="AC149" s="145">
        <v>15</v>
      </c>
      <c r="AD149" s="146" t="s">
        <v>24</v>
      </c>
      <c r="AE149" s="147" t="e" vm="14">
        <v>#VALUE!</v>
      </c>
      <c r="AF149" s="148">
        <v>0</v>
      </c>
      <c r="AG149" s="148">
        <v>0</v>
      </c>
      <c r="AH149" s="149" t="e" vm="19">
        <v>#VALUE!</v>
      </c>
      <c r="AI149" s="150" t="s">
        <v>29</v>
      </c>
    </row>
    <row r="150" spans="1:35" ht="17.399999999999999" x14ac:dyDescent="0.35">
      <c r="A150" s="279"/>
      <c r="B150" s="45">
        <v>15</v>
      </c>
      <c r="C150" s="46" t="s">
        <v>39</v>
      </c>
      <c r="D150" s="47" t="e" vm="29">
        <v>#VALUE!</v>
      </c>
      <c r="E150" s="48">
        <v>4</v>
      </c>
      <c r="F150" s="48">
        <v>1</v>
      </c>
      <c r="G150" s="49" t="e" vm="16">
        <v>#VALUE!</v>
      </c>
      <c r="H150" s="50" t="s">
        <v>26</v>
      </c>
      <c r="I150" s="279"/>
      <c r="J150" s="279"/>
      <c r="K150" s="19">
        <v>15</v>
      </c>
      <c r="L150" s="17" t="s">
        <v>39</v>
      </c>
      <c r="M150" s="16" t="e" vm="29">
        <v>#VALUE!</v>
      </c>
      <c r="N150" s="3">
        <v>2</v>
      </c>
      <c r="O150" s="3">
        <v>0</v>
      </c>
      <c r="P150" s="18" t="e" vm="16">
        <v>#VALUE!</v>
      </c>
      <c r="Q150" s="20" t="s">
        <v>26</v>
      </c>
      <c r="R150" s="279"/>
      <c r="S150" s="279"/>
      <c r="T150" s="33">
        <v>15</v>
      </c>
      <c r="U150" s="34" t="s">
        <v>39</v>
      </c>
      <c r="V150" s="35" t="e" vm="29">
        <v>#VALUE!</v>
      </c>
      <c r="W150" s="36">
        <v>3</v>
      </c>
      <c r="X150" s="36">
        <v>0</v>
      </c>
      <c r="Y150" s="37" t="e" vm="16">
        <v>#VALUE!</v>
      </c>
      <c r="Z150" s="38" t="s">
        <v>26</v>
      </c>
      <c r="AA150" s="137"/>
      <c r="AB150" s="137"/>
      <c r="AC150" s="145">
        <v>15</v>
      </c>
      <c r="AD150" s="146" t="s">
        <v>39</v>
      </c>
      <c r="AE150" s="147" t="e" vm="29">
        <v>#VALUE!</v>
      </c>
      <c r="AF150" s="148">
        <v>0</v>
      </c>
      <c r="AG150" s="148">
        <v>1</v>
      </c>
      <c r="AH150" s="149" t="e" vm="16">
        <v>#VALUE!</v>
      </c>
      <c r="AI150" s="150" t="s">
        <v>26</v>
      </c>
    </row>
    <row r="151" spans="1:35" ht="17.399999999999999" x14ac:dyDescent="0.35">
      <c r="A151" s="279"/>
      <c r="B151" s="45">
        <v>15</v>
      </c>
      <c r="C151" s="46" t="s">
        <v>25</v>
      </c>
      <c r="D151" s="47" t="e" vm="15">
        <v>#VALUE!</v>
      </c>
      <c r="E151" s="48">
        <v>1</v>
      </c>
      <c r="F151" s="48">
        <v>1</v>
      </c>
      <c r="G151" s="49" t="e" vm="25">
        <v>#VALUE!</v>
      </c>
      <c r="H151" s="50" t="s">
        <v>35</v>
      </c>
      <c r="I151" s="279"/>
      <c r="J151" s="279"/>
      <c r="K151" s="19">
        <v>15</v>
      </c>
      <c r="L151" s="17" t="s">
        <v>25</v>
      </c>
      <c r="M151" s="16" t="e" vm="15">
        <v>#VALUE!</v>
      </c>
      <c r="N151" s="3">
        <v>1</v>
      </c>
      <c r="O151" s="3">
        <v>2</v>
      </c>
      <c r="P151" s="18" t="e" vm="25">
        <v>#VALUE!</v>
      </c>
      <c r="Q151" s="20" t="s">
        <v>35</v>
      </c>
      <c r="R151" s="279"/>
      <c r="S151" s="279"/>
      <c r="T151" s="33">
        <v>15</v>
      </c>
      <c r="U151" s="34" t="s">
        <v>25</v>
      </c>
      <c r="V151" s="35" t="e" vm="15">
        <v>#VALUE!</v>
      </c>
      <c r="W151" s="36">
        <v>1</v>
      </c>
      <c r="X151" s="36">
        <v>2</v>
      </c>
      <c r="Y151" s="37" t="e" vm="25">
        <v>#VALUE!</v>
      </c>
      <c r="Z151" s="38" t="s">
        <v>35</v>
      </c>
      <c r="AA151" s="137"/>
      <c r="AB151" s="137"/>
      <c r="AC151" s="145">
        <v>15</v>
      </c>
      <c r="AD151" s="146" t="s">
        <v>25</v>
      </c>
      <c r="AE151" s="147" t="e" vm="15">
        <v>#VALUE!</v>
      </c>
      <c r="AF151" s="148">
        <v>3</v>
      </c>
      <c r="AG151" s="148">
        <v>2</v>
      </c>
      <c r="AH151" s="149" t="e" vm="25">
        <v>#VALUE!</v>
      </c>
      <c r="AI151" s="150" t="s">
        <v>35</v>
      </c>
    </row>
    <row r="152" spans="1:35" ht="17.399999999999999" x14ac:dyDescent="0.35">
      <c r="A152" s="279"/>
      <c r="B152" s="45">
        <v>15</v>
      </c>
      <c r="C152" s="46" t="s">
        <v>38</v>
      </c>
      <c r="D152" s="47" t="e" vm="28">
        <v>#VALUE!</v>
      </c>
      <c r="E152" s="48">
        <v>0</v>
      </c>
      <c r="F152" s="48">
        <v>3</v>
      </c>
      <c r="G152" s="49" t="e" vm="10">
        <v>#VALUE!</v>
      </c>
      <c r="H152" s="50" t="s">
        <v>20</v>
      </c>
      <c r="I152" s="279"/>
      <c r="J152" s="279"/>
      <c r="K152" s="19">
        <v>15</v>
      </c>
      <c r="L152" s="17" t="s">
        <v>38</v>
      </c>
      <c r="M152" s="16" t="e" vm="28">
        <v>#VALUE!</v>
      </c>
      <c r="N152" s="3">
        <v>1</v>
      </c>
      <c r="O152" s="3">
        <v>2</v>
      </c>
      <c r="P152" s="18" t="e" vm="10">
        <v>#VALUE!</v>
      </c>
      <c r="Q152" s="20" t="s">
        <v>20</v>
      </c>
      <c r="R152" s="279"/>
      <c r="S152" s="279"/>
      <c r="T152" s="33">
        <v>15</v>
      </c>
      <c r="U152" s="34" t="s">
        <v>38</v>
      </c>
      <c r="V152" s="35" t="e" vm="28">
        <v>#VALUE!</v>
      </c>
      <c r="W152" s="36">
        <v>3</v>
      </c>
      <c r="X152" s="36">
        <v>3</v>
      </c>
      <c r="Y152" s="37" t="e" vm="10">
        <v>#VALUE!</v>
      </c>
      <c r="Z152" s="38" t="s">
        <v>20</v>
      </c>
      <c r="AA152" s="137"/>
      <c r="AB152" s="137"/>
      <c r="AC152" s="145">
        <v>15</v>
      </c>
      <c r="AD152" s="146" t="s">
        <v>38</v>
      </c>
      <c r="AE152" s="147" t="e" vm="28">
        <v>#VALUE!</v>
      </c>
      <c r="AF152" s="148">
        <v>1</v>
      </c>
      <c r="AG152" s="148">
        <v>1</v>
      </c>
      <c r="AH152" s="149" t="e" vm="10">
        <v>#VALUE!</v>
      </c>
      <c r="AI152" s="150" t="s">
        <v>20</v>
      </c>
    </row>
    <row r="153" spans="1:35" ht="17.399999999999999" x14ac:dyDescent="0.35">
      <c r="A153" s="279"/>
      <c r="B153" s="45">
        <v>15</v>
      </c>
      <c r="C153" s="46" t="s">
        <v>33</v>
      </c>
      <c r="D153" s="47" t="e" vm="23">
        <v>#VALUE!</v>
      </c>
      <c r="E153" s="48">
        <v>4</v>
      </c>
      <c r="F153" s="48">
        <v>1</v>
      </c>
      <c r="G153" s="49" t="e" vm="18">
        <v>#VALUE!</v>
      </c>
      <c r="H153" s="50" t="s">
        <v>28</v>
      </c>
      <c r="I153" s="279"/>
      <c r="J153" s="279"/>
      <c r="K153" s="19">
        <v>15</v>
      </c>
      <c r="L153" s="17" t="s">
        <v>33</v>
      </c>
      <c r="M153" s="16" t="e" vm="23">
        <v>#VALUE!</v>
      </c>
      <c r="N153" s="3">
        <v>2</v>
      </c>
      <c r="O153" s="3">
        <v>1</v>
      </c>
      <c r="P153" s="18" t="e" vm="18">
        <v>#VALUE!</v>
      </c>
      <c r="Q153" s="20" t="s">
        <v>28</v>
      </c>
      <c r="R153" s="279"/>
      <c r="S153" s="279"/>
      <c r="T153" s="33">
        <v>15</v>
      </c>
      <c r="U153" s="34" t="s">
        <v>33</v>
      </c>
      <c r="V153" s="35" t="e" vm="23">
        <v>#VALUE!</v>
      </c>
      <c r="W153" s="36">
        <v>3</v>
      </c>
      <c r="X153" s="36">
        <v>0</v>
      </c>
      <c r="Y153" s="37" t="e" vm="18">
        <v>#VALUE!</v>
      </c>
      <c r="Z153" s="38" t="s">
        <v>28</v>
      </c>
      <c r="AA153" s="137"/>
      <c r="AB153" s="137"/>
      <c r="AC153" s="145">
        <v>15</v>
      </c>
      <c r="AD153" s="146" t="s">
        <v>33</v>
      </c>
      <c r="AE153" s="147" t="e" vm="23">
        <v>#VALUE!</v>
      </c>
      <c r="AF153" s="148">
        <v>3</v>
      </c>
      <c r="AG153" s="148">
        <v>2</v>
      </c>
      <c r="AH153" s="149" t="e" vm="18">
        <v>#VALUE!</v>
      </c>
      <c r="AI153" s="150" t="s">
        <v>28</v>
      </c>
    </row>
    <row r="154" spans="1:35" ht="17.399999999999999" x14ac:dyDescent="0.35">
      <c r="A154" s="279"/>
      <c r="B154" s="45">
        <v>15</v>
      </c>
      <c r="C154" s="46" t="s">
        <v>23</v>
      </c>
      <c r="D154" s="47" t="e" vm="13">
        <v>#VALUE!</v>
      </c>
      <c r="E154" s="48">
        <v>3</v>
      </c>
      <c r="F154" s="48">
        <v>1</v>
      </c>
      <c r="G154" s="49" t="e" vm="21">
        <v>#VALUE!</v>
      </c>
      <c r="H154" s="50" t="s">
        <v>31</v>
      </c>
      <c r="I154" s="279"/>
      <c r="J154" s="279"/>
      <c r="K154" s="19">
        <v>15</v>
      </c>
      <c r="L154" s="17" t="s">
        <v>23</v>
      </c>
      <c r="M154" s="16" t="e" vm="13">
        <v>#VALUE!</v>
      </c>
      <c r="N154" s="3">
        <v>2</v>
      </c>
      <c r="O154" s="3">
        <v>1</v>
      </c>
      <c r="P154" s="18" t="e" vm="21">
        <v>#VALUE!</v>
      </c>
      <c r="Q154" s="20" t="s">
        <v>31</v>
      </c>
      <c r="R154" s="279"/>
      <c r="S154" s="279"/>
      <c r="T154" s="33">
        <v>15</v>
      </c>
      <c r="U154" s="34" t="s">
        <v>23</v>
      </c>
      <c r="V154" s="35" t="e" vm="13">
        <v>#VALUE!</v>
      </c>
      <c r="W154" s="36">
        <v>2</v>
      </c>
      <c r="X154" s="36">
        <v>1</v>
      </c>
      <c r="Y154" s="37" t="e" vm="21">
        <v>#VALUE!</v>
      </c>
      <c r="Z154" s="38" t="s">
        <v>31</v>
      </c>
      <c r="AA154" s="137"/>
      <c r="AB154" s="137"/>
      <c r="AC154" s="145">
        <v>15</v>
      </c>
      <c r="AD154" s="146" t="s">
        <v>23</v>
      </c>
      <c r="AE154" s="147" t="e" vm="13">
        <v>#VALUE!</v>
      </c>
      <c r="AF154" s="148">
        <v>1</v>
      </c>
      <c r="AG154" s="148">
        <v>1</v>
      </c>
      <c r="AH154" s="149" t="e" vm="21">
        <v>#VALUE!</v>
      </c>
      <c r="AI154" s="150" t="s">
        <v>31</v>
      </c>
    </row>
    <row r="155" spans="1:35" ht="17.399999999999999" x14ac:dyDescent="0.35">
      <c r="A155" s="279"/>
      <c r="B155" s="45">
        <v>15</v>
      </c>
      <c r="C155" s="46" t="s">
        <v>30</v>
      </c>
      <c r="D155" s="47" t="e" vm="20">
        <v>#VALUE!</v>
      </c>
      <c r="E155" s="48">
        <v>2</v>
      </c>
      <c r="F155" s="48">
        <v>4</v>
      </c>
      <c r="G155" s="49" t="e" vm="17">
        <v>#VALUE!</v>
      </c>
      <c r="H155" s="50" t="s">
        <v>27</v>
      </c>
      <c r="I155" s="279"/>
      <c r="J155" s="279"/>
      <c r="K155" s="19">
        <v>15</v>
      </c>
      <c r="L155" s="17" t="s">
        <v>30</v>
      </c>
      <c r="M155" s="16" t="e" vm="20">
        <v>#VALUE!</v>
      </c>
      <c r="N155" s="3">
        <v>2</v>
      </c>
      <c r="O155" s="3">
        <v>1</v>
      </c>
      <c r="P155" s="18" t="e" vm="17">
        <v>#VALUE!</v>
      </c>
      <c r="Q155" s="20" t="s">
        <v>27</v>
      </c>
      <c r="R155" s="279"/>
      <c r="S155" s="279"/>
      <c r="T155" s="33">
        <v>15</v>
      </c>
      <c r="U155" s="34" t="s">
        <v>30</v>
      </c>
      <c r="V155" s="35" t="e" vm="20">
        <v>#VALUE!</v>
      </c>
      <c r="W155" s="36">
        <v>2</v>
      </c>
      <c r="X155" s="36">
        <v>0</v>
      </c>
      <c r="Y155" s="37" t="e" vm="17">
        <v>#VALUE!</v>
      </c>
      <c r="Z155" s="38" t="s">
        <v>27</v>
      </c>
      <c r="AA155" s="137"/>
      <c r="AB155" s="137"/>
      <c r="AC155" s="145">
        <v>15</v>
      </c>
      <c r="AD155" s="146" t="s">
        <v>30</v>
      </c>
      <c r="AE155" s="147" t="e" vm="20">
        <v>#VALUE!</v>
      </c>
      <c r="AF155" s="148">
        <v>2</v>
      </c>
      <c r="AG155" s="148">
        <v>1</v>
      </c>
      <c r="AH155" s="149" t="e" vm="17">
        <v>#VALUE!</v>
      </c>
      <c r="AI155" s="150" t="s">
        <v>27</v>
      </c>
    </row>
    <row r="156" spans="1:35" ht="17.399999999999999" x14ac:dyDescent="0.35">
      <c r="A156" s="279"/>
      <c r="B156" s="45">
        <v>15</v>
      </c>
      <c r="C156" s="46" t="s">
        <v>32</v>
      </c>
      <c r="D156" s="47" t="e" vm="22">
        <v>#VALUE!</v>
      </c>
      <c r="E156" s="48">
        <v>0</v>
      </c>
      <c r="F156" s="48">
        <v>1</v>
      </c>
      <c r="G156" s="49" t="e" vm="26">
        <v>#VALUE!</v>
      </c>
      <c r="H156" s="50" t="s">
        <v>36</v>
      </c>
      <c r="I156" s="279"/>
      <c r="J156" s="279"/>
      <c r="K156" s="19">
        <v>15</v>
      </c>
      <c r="L156" s="17" t="s">
        <v>32</v>
      </c>
      <c r="M156" s="16" t="e" vm="22">
        <v>#VALUE!</v>
      </c>
      <c r="N156" s="3">
        <v>0</v>
      </c>
      <c r="O156" s="3">
        <v>1</v>
      </c>
      <c r="P156" s="18" t="e" vm="26">
        <v>#VALUE!</v>
      </c>
      <c r="Q156" s="20" t="s">
        <v>36</v>
      </c>
      <c r="R156" s="279"/>
      <c r="S156" s="279"/>
      <c r="T156" s="33">
        <v>15</v>
      </c>
      <c r="U156" s="34" t="s">
        <v>32</v>
      </c>
      <c r="V156" s="35" t="e" vm="22">
        <v>#VALUE!</v>
      </c>
      <c r="W156" s="36">
        <v>1</v>
      </c>
      <c r="X156" s="36">
        <v>4</v>
      </c>
      <c r="Y156" s="37" t="e" vm="26">
        <v>#VALUE!</v>
      </c>
      <c r="Z156" s="38" t="s">
        <v>36</v>
      </c>
      <c r="AA156" s="137"/>
      <c r="AB156" s="137"/>
      <c r="AC156" s="145">
        <v>15</v>
      </c>
      <c r="AD156" s="146" t="s">
        <v>32</v>
      </c>
      <c r="AE156" s="147" t="e" vm="22">
        <v>#VALUE!</v>
      </c>
      <c r="AF156" s="148">
        <v>0</v>
      </c>
      <c r="AG156" s="148">
        <v>0</v>
      </c>
      <c r="AH156" s="149" t="e" vm="26">
        <v>#VALUE!</v>
      </c>
      <c r="AI156" s="150" t="s">
        <v>36</v>
      </c>
    </row>
    <row r="157" spans="1:35" ht="17.399999999999999" x14ac:dyDescent="0.35">
      <c r="A157" s="279"/>
      <c r="B157" s="51">
        <v>16</v>
      </c>
      <c r="C157" s="52" t="s">
        <v>37</v>
      </c>
      <c r="D157" s="53" t="e" vm="27">
        <v>#VALUE!</v>
      </c>
      <c r="E157" s="54">
        <v>5</v>
      </c>
      <c r="F157" s="54">
        <v>0</v>
      </c>
      <c r="G157" s="55" t="e" vm="22">
        <v>#VALUE!</v>
      </c>
      <c r="H157" s="56" t="s">
        <v>32</v>
      </c>
      <c r="I157" s="279"/>
      <c r="J157" s="279"/>
      <c r="K157" s="8">
        <v>16</v>
      </c>
      <c r="L157" s="6" t="s">
        <v>37</v>
      </c>
      <c r="M157" s="7" t="e" vm="27">
        <v>#VALUE!</v>
      </c>
      <c r="N157" s="4">
        <v>3</v>
      </c>
      <c r="O157" s="4">
        <v>0</v>
      </c>
      <c r="P157" s="5" t="e" vm="22">
        <v>#VALUE!</v>
      </c>
      <c r="Q157" s="9" t="s">
        <v>32</v>
      </c>
      <c r="R157" s="279"/>
      <c r="S157" s="279"/>
      <c r="T157" s="63">
        <v>16</v>
      </c>
      <c r="U157" s="64" t="s">
        <v>37</v>
      </c>
      <c r="V157" s="65" t="e" vm="27">
        <v>#VALUE!</v>
      </c>
      <c r="W157" s="66">
        <v>2</v>
      </c>
      <c r="X157" s="66">
        <v>1</v>
      </c>
      <c r="Y157" s="67" t="e" vm="22">
        <v>#VALUE!</v>
      </c>
      <c r="Z157" s="68" t="s">
        <v>32</v>
      </c>
      <c r="AA157" s="137"/>
      <c r="AB157" s="137"/>
      <c r="AC157" s="151">
        <v>16</v>
      </c>
      <c r="AD157" s="152" t="s">
        <v>37</v>
      </c>
      <c r="AE157" s="153" t="e" vm="27">
        <v>#VALUE!</v>
      </c>
      <c r="AF157" s="154">
        <v>2</v>
      </c>
      <c r="AG157" s="154">
        <v>2</v>
      </c>
      <c r="AH157" s="155" t="e" vm="22">
        <v>#VALUE!</v>
      </c>
      <c r="AI157" s="156" t="s">
        <v>32</v>
      </c>
    </row>
    <row r="158" spans="1:35" ht="17.399999999999999" x14ac:dyDescent="0.35">
      <c r="A158" s="279"/>
      <c r="B158" s="51">
        <v>16</v>
      </c>
      <c r="C158" s="52" t="s">
        <v>27</v>
      </c>
      <c r="D158" s="53" t="e" vm="17">
        <v>#VALUE!</v>
      </c>
      <c r="E158" s="54">
        <v>2</v>
      </c>
      <c r="F158" s="54">
        <v>0</v>
      </c>
      <c r="G158" s="55" t="e" vm="28">
        <v>#VALUE!</v>
      </c>
      <c r="H158" s="56" t="s">
        <v>38</v>
      </c>
      <c r="I158" s="279"/>
      <c r="J158" s="279"/>
      <c r="K158" s="8">
        <v>16</v>
      </c>
      <c r="L158" s="6" t="s">
        <v>27</v>
      </c>
      <c r="M158" s="7" t="e" vm="17">
        <v>#VALUE!</v>
      </c>
      <c r="N158" s="4">
        <v>3</v>
      </c>
      <c r="O158" s="4">
        <v>1</v>
      </c>
      <c r="P158" s="5" t="e" vm="28">
        <v>#VALUE!</v>
      </c>
      <c r="Q158" s="9" t="s">
        <v>38</v>
      </c>
      <c r="R158" s="279"/>
      <c r="S158" s="279"/>
      <c r="T158" s="63">
        <v>16</v>
      </c>
      <c r="U158" s="64" t="s">
        <v>27</v>
      </c>
      <c r="V158" s="65" t="e" vm="17">
        <v>#VALUE!</v>
      </c>
      <c r="W158" s="66">
        <v>1</v>
      </c>
      <c r="X158" s="66">
        <v>1</v>
      </c>
      <c r="Y158" s="67" t="e" vm="28">
        <v>#VALUE!</v>
      </c>
      <c r="Z158" s="68" t="s">
        <v>38</v>
      </c>
      <c r="AA158" s="137"/>
      <c r="AB158" s="137"/>
      <c r="AC158" s="151">
        <v>16</v>
      </c>
      <c r="AD158" s="152" t="s">
        <v>27</v>
      </c>
      <c r="AE158" s="153" t="e" vm="17">
        <v>#VALUE!</v>
      </c>
      <c r="AF158" s="154">
        <v>0</v>
      </c>
      <c r="AG158" s="154">
        <v>1</v>
      </c>
      <c r="AH158" s="155" t="e" vm="28">
        <v>#VALUE!</v>
      </c>
      <c r="AI158" s="156" t="s">
        <v>38</v>
      </c>
    </row>
    <row r="159" spans="1:35" ht="17.399999999999999" x14ac:dyDescent="0.35">
      <c r="A159" s="279"/>
      <c r="B159" s="51">
        <v>16</v>
      </c>
      <c r="C159" s="52" t="s">
        <v>31</v>
      </c>
      <c r="D159" s="53" t="e" vm="21">
        <v>#VALUE!</v>
      </c>
      <c r="E159" s="54">
        <v>1</v>
      </c>
      <c r="F159" s="54">
        <v>2</v>
      </c>
      <c r="G159" s="55" t="e" vm="15">
        <v>#VALUE!</v>
      </c>
      <c r="H159" s="56" t="s">
        <v>25</v>
      </c>
      <c r="I159" s="279"/>
      <c r="J159" s="279"/>
      <c r="K159" s="8">
        <v>16</v>
      </c>
      <c r="L159" s="6" t="s">
        <v>31</v>
      </c>
      <c r="M159" s="7" t="e" vm="21">
        <v>#VALUE!</v>
      </c>
      <c r="N159" s="4">
        <v>2</v>
      </c>
      <c r="O159" s="4">
        <v>1</v>
      </c>
      <c r="P159" s="5" t="e" vm="15">
        <v>#VALUE!</v>
      </c>
      <c r="Q159" s="9" t="s">
        <v>25</v>
      </c>
      <c r="R159" s="279"/>
      <c r="S159" s="279"/>
      <c r="T159" s="63">
        <v>16</v>
      </c>
      <c r="U159" s="64" t="s">
        <v>31</v>
      </c>
      <c r="V159" s="65" t="e" vm="21">
        <v>#VALUE!</v>
      </c>
      <c r="W159" s="66">
        <v>2</v>
      </c>
      <c r="X159" s="66">
        <v>3</v>
      </c>
      <c r="Y159" s="67" t="e" vm="15">
        <v>#VALUE!</v>
      </c>
      <c r="Z159" s="68" t="s">
        <v>25</v>
      </c>
      <c r="AA159" s="137"/>
      <c r="AB159" s="137"/>
      <c r="AC159" s="151">
        <v>16</v>
      </c>
      <c r="AD159" s="152" t="s">
        <v>31</v>
      </c>
      <c r="AE159" s="153" t="e" vm="21">
        <v>#VALUE!</v>
      </c>
      <c r="AF159" s="154">
        <v>2</v>
      </c>
      <c r="AG159" s="154">
        <v>0</v>
      </c>
      <c r="AH159" s="155" t="e" vm="15">
        <v>#VALUE!</v>
      </c>
      <c r="AI159" s="156" t="s">
        <v>25</v>
      </c>
    </row>
    <row r="160" spans="1:35" ht="17.399999999999999" x14ac:dyDescent="0.35">
      <c r="A160" s="279"/>
      <c r="B160" s="51">
        <v>16</v>
      </c>
      <c r="C160" s="52" t="s">
        <v>34</v>
      </c>
      <c r="D160" s="53" t="e" vm="24">
        <v>#VALUE!</v>
      </c>
      <c r="E160" s="54">
        <v>3</v>
      </c>
      <c r="F160" s="54">
        <v>1</v>
      </c>
      <c r="G160" s="55" t="e" vm="29">
        <v>#VALUE!</v>
      </c>
      <c r="H160" s="56" t="s">
        <v>39</v>
      </c>
      <c r="I160" s="279"/>
      <c r="J160" s="279"/>
      <c r="K160" s="8">
        <v>16</v>
      </c>
      <c r="L160" s="6" t="s">
        <v>34</v>
      </c>
      <c r="M160" s="7" t="e" vm="24">
        <v>#VALUE!</v>
      </c>
      <c r="N160" s="4">
        <v>1</v>
      </c>
      <c r="O160" s="4">
        <v>0</v>
      </c>
      <c r="P160" s="5" t="e" vm="29">
        <v>#VALUE!</v>
      </c>
      <c r="Q160" s="9" t="s">
        <v>39</v>
      </c>
      <c r="R160" s="279"/>
      <c r="S160" s="279"/>
      <c r="T160" s="63">
        <v>16</v>
      </c>
      <c r="U160" s="64" t="s">
        <v>34</v>
      </c>
      <c r="V160" s="65" t="e" vm="24">
        <v>#VALUE!</v>
      </c>
      <c r="W160" s="66">
        <v>2</v>
      </c>
      <c r="X160" s="66">
        <v>0</v>
      </c>
      <c r="Y160" s="67" t="e" vm="29">
        <v>#VALUE!</v>
      </c>
      <c r="Z160" s="68" t="s">
        <v>39</v>
      </c>
      <c r="AA160" s="137"/>
      <c r="AB160" s="137"/>
      <c r="AC160" s="151">
        <v>16</v>
      </c>
      <c r="AD160" s="152" t="s">
        <v>34</v>
      </c>
      <c r="AE160" s="153" t="e" vm="24">
        <v>#VALUE!</v>
      </c>
      <c r="AF160" s="154">
        <v>3</v>
      </c>
      <c r="AG160" s="154">
        <v>1</v>
      </c>
      <c r="AH160" s="155" t="e" vm="29">
        <v>#VALUE!</v>
      </c>
      <c r="AI160" s="156" t="s">
        <v>39</v>
      </c>
    </row>
    <row r="161" spans="1:35" ht="17.399999999999999" x14ac:dyDescent="0.35">
      <c r="A161" s="279"/>
      <c r="B161" s="51">
        <v>16</v>
      </c>
      <c r="C161" s="52" t="s">
        <v>35</v>
      </c>
      <c r="D161" s="53" t="e" vm="25">
        <v>#VALUE!</v>
      </c>
      <c r="E161" s="54">
        <v>0</v>
      </c>
      <c r="F161" s="54">
        <v>2</v>
      </c>
      <c r="G161" s="55" t="e" vm="23">
        <v>#VALUE!</v>
      </c>
      <c r="H161" s="56" t="s">
        <v>33</v>
      </c>
      <c r="I161" s="279"/>
      <c r="J161" s="279"/>
      <c r="K161" s="8">
        <v>16</v>
      </c>
      <c r="L161" s="6" t="s">
        <v>35</v>
      </c>
      <c r="M161" s="7" t="e" vm="25">
        <v>#VALUE!</v>
      </c>
      <c r="N161" s="4">
        <v>1</v>
      </c>
      <c r="O161" s="4">
        <v>3</v>
      </c>
      <c r="P161" s="5" t="e" vm="23">
        <v>#VALUE!</v>
      </c>
      <c r="Q161" s="9" t="s">
        <v>33</v>
      </c>
      <c r="R161" s="279"/>
      <c r="S161" s="279"/>
      <c r="T161" s="63">
        <v>16</v>
      </c>
      <c r="U161" s="64" t="s">
        <v>35</v>
      </c>
      <c r="V161" s="65" t="e" vm="25">
        <v>#VALUE!</v>
      </c>
      <c r="W161" s="66">
        <v>0</v>
      </c>
      <c r="X161" s="66">
        <v>3</v>
      </c>
      <c r="Y161" s="67" t="e" vm="23">
        <v>#VALUE!</v>
      </c>
      <c r="Z161" s="68" t="s">
        <v>33</v>
      </c>
      <c r="AA161" s="137"/>
      <c r="AB161" s="137"/>
      <c r="AC161" s="151">
        <v>16</v>
      </c>
      <c r="AD161" s="152" t="s">
        <v>35</v>
      </c>
      <c r="AE161" s="153" t="e" vm="25">
        <v>#VALUE!</v>
      </c>
      <c r="AF161" s="154">
        <v>2</v>
      </c>
      <c r="AG161" s="154">
        <v>3</v>
      </c>
      <c r="AH161" s="155" t="e" vm="23">
        <v>#VALUE!</v>
      </c>
      <c r="AI161" s="156" t="s">
        <v>33</v>
      </c>
    </row>
    <row r="162" spans="1:35" ht="17.399999999999999" x14ac:dyDescent="0.35">
      <c r="A162" s="279"/>
      <c r="B162" s="51">
        <v>16</v>
      </c>
      <c r="C162" s="52" t="s">
        <v>20</v>
      </c>
      <c r="D162" s="53" t="e" vm="10">
        <v>#VALUE!</v>
      </c>
      <c r="E162" s="54">
        <v>2</v>
      </c>
      <c r="F162" s="54">
        <v>0</v>
      </c>
      <c r="G162" s="55" t="e" vm="14">
        <v>#VALUE!</v>
      </c>
      <c r="H162" s="56" t="s">
        <v>24</v>
      </c>
      <c r="I162" s="279"/>
      <c r="J162" s="279"/>
      <c r="K162" s="8">
        <v>16</v>
      </c>
      <c r="L162" s="6" t="s">
        <v>20</v>
      </c>
      <c r="M162" s="7" t="e" vm="10">
        <v>#VALUE!</v>
      </c>
      <c r="N162" s="4">
        <v>2</v>
      </c>
      <c r="O162" s="4">
        <v>1</v>
      </c>
      <c r="P162" s="5" t="e" vm="14">
        <v>#VALUE!</v>
      </c>
      <c r="Q162" s="9" t="s">
        <v>24</v>
      </c>
      <c r="R162" s="279"/>
      <c r="S162" s="279"/>
      <c r="T162" s="63">
        <v>16</v>
      </c>
      <c r="U162" s="64" t="s">
        <v>20</v>
      </c>
      <c r="V162" s="65" t="e" vm="10">
        <v>#VALUE!</v>
      </c>
      <c r="W162" s="66">
        <v>2</v>
      </c>
      <c r="X162" s="66">
        <v>0</v>
      </c>
      <c r="Y162" s="67" t="e" vm="14">
        <v>#VALUE!</v>
      </c>
      <c r="Z162" s="68" t="s">
        <v>24</v>
      </c>
      <c r="AA162" s="137"/>
      <c r="AB162" s="137"/>
      <c r="AC162" s="151">
        <v>16</v>
      </c>
      <c r="AD162" s="152" t="s">
        <v>20</v>
      </c>
      <c r="AE162" s="153" t="e" vm="10">
        <v>#VALUE!</v>
      </c>
      <c r="AF162" s="154">
        <v>1</v>
      </c>
      <c r="AG162" s="154">
        <v>0</v>
      </c>
      <c r="AH162" s="155" t="e" vm="14">
        <v>#VALUE!</v>
      </c>
      <c r="AI162" s="156" t="s">
        <v>24</v>
      </c>
    </row>
    <row r="163" spans="1:35" ht="17.399999999999999" x14ac:dyDescent="0.35">
      <c r="A163" s="279"/>
      <c r="B163" s="51">
        <v>16</v>
      </c>
      <c r="C163" s="52" t="s">
        <v>36</v>
      </c>
      <c r="D163" s="53" t="e" vm="26">
        <v>#VALUE!</v>
      </c>
      <c r="E163" s="54">
        <v>1</v>
      </c>
      <c r="F163" s="54">
        <v>1</v>
      </c>
      <c r="G163" s="55" t="e" vm="11">
        <v>#VALUE!</v>
      </c>
      <c r="H163" s="56" t="s">
        <v>21</v>
      </c>
      <c r="I163" s="279"/>
      <c r="J163" s="279"/>
      <c r="K163" s="8">
        <v>16</v>
      </c>
      <c r="L163" s="6" t="s">
        <v>36</v>
      </c>
      <c r="M163" s="7" t="e" vm="26">
        <v>#VALUE!</v>
      </c>
      <c r="N163" s="4">
        <v>2</v>
      </c>
      <c r="O163" s="4">
        <v>1</v>
      </c>
      <c r="P163" s="5" t="e" vm="11">
        <v>#VALUE!</v>
      </c>
      <c r="Q163" s="9" t="s">
        <v>21</v>
      </c>
      <c r="R163" s="279"/>
      <c r="S163" s="279"/>
      <c r="T163" s="63">
        <v>16</v>
      </c>
      <c r="U163" s="64" t="s">
        <v>36</v>
      </c>
      <c r="V163" s="65" t="e" vm="26">
        <v>#VALUE!</v>
      </c>
      <c r="W163" s="66">
        <v>4</v>
      </c>
      <c r="X163" s="66">
        <v>4</v>
      </c>
      <c r="Y163" s="67" t="e" vm="11">
        <v>#VALUE!</v>
      </c>
      <c r="Z163" s="68" t="s">
        <v>21</v>
      </c>
      <c r="AA163" s="137"/>
      <c r="AB163" s="137"/>
      <c r="AC163" s="151">
        <v>16</v>
      </c>
      <c r="AD163" s="152" t="s">
        <v>36</v>
      </c>
      <c r="AE163" s="153" t="e" vm="26">
        <v>#VALUE!</v>
      </c>
      <c r="AF163" s="154">
        <v>2</v>
      </c>
      <c r="AG163" s="154">
        <v>2</v>
      </c>
      <c r="AH163" s="155" t="e" vm="11">
        <v>#VALUE!</v>
      </c>
      <c r="AI163" s="156" t="s">
        <v>21</v>
      </c>
    </row>
    <row r="164" spans="1:35" ht="17.399999999999999" x14ac:dyDescent="0.35">
      <c r="A164" s="279"/>
      <c r="B164" s="51">
        <v>16</v>
      </c>
      <c r="C164" s="52" t="s">
        <v>26</v>
      </c>
      <c r="D164" s="53" t="e" vm="16">
        <v>#VALUE!</v>
      </c>
      <c r="E164" s="54">
        <v>0</v>
      </c>
      <c r="F164" s="54">
        <v>2</v>
      </c>
      <c r="G164" s="55" t="e" vm="20">
        <v>#VALUE!</v>
      </c>
      <c r="H164" s="56" t="s">
        <v>30</v>
      </c>
      <c r="I164" s="279"/>
      <c r="J164" s="279"/>
      <c r="K164" s="8">
        <v>16</v>
      </c>
      <c r="L164" s="6" t="s">
        <v>26</v>
      </c>
      <c r="M164" s="7" t="e" vm="16">
        <v>#VALUE!</v>
      </c>
      <c r="N164" s="4">
        <v>1</v>
      </c>
      <c r="O164" s="4">
        <v>3</v>
      </c>
      <c r="P164" s="5" t="e" vm="20">
        <v>#VALUE!</v>
      </c>
      <c r="Q164" s="9" t="s">
        <v>30</v>
      </c>
      <c r="R164" s="279"/>
      <c r="S164" s="279"/>
      <c r="T164" s="63">
        <v>16</v>
      </c>
      <c r="U164" s="64" t="s">
        <v>26</v>
      </c>
      <c r="V164" s="65" t="e" vm="16">
        <v>#VALUE!</v>
      </c>
      <c r="W164" s="66">
        <v>3</v>
      </c>
      <c r="X164" s="66">
        <v>0</v>
      </c>
      <c r="Y164" s="67" t="e" vm="20">
        <v>#VALUE!</v>
      </c>
      <c r="Z164" s="68" t="s">
        <v>30</v>
      </c>
      <c r="AA164" s="137"/>
      <c r="AB164" s="137"/>
      <c r="AC164" s="151">
        <v>16</v>
      </c>
      <c r="AD164" s="152" t="s">
        <v>26</v>
      </c>
      <c r="AE164" s="153" t="e" vm="16">
        <v>#VALUE!</v>
      </c>
      <c r="AF164" s="154">
        <v>1</v>
      </c>
      <c r="AG164" s="154">
        <v>2</v>
      </c>
      <c r="AH164" s="155" t="e" vm="20">
        <v>#VALUE!</v>
      </c>
      <c r="AI164" s="156" t="s">
        <v>30</v>
      </c>
    </row>
    <row r="165" spans="1:35" ht="17.399999999999999" x14ac:dyDescent="0.35">
      <c r="A165" s="279"/>
      <c r="B165" s="51">
        <v>16</v>
      </c>
      <c r="C165" s="52" t="s">
        <v>28</v>
      </c>
      <c r="D165" s="53" t="e" vm="18">
        <v>#VALUE!</v>
      </c>
      <c r="E165" s="54">
        <v>4</v>
      </c>
      <c r="F165" s="54">
        <v>4</v>
      </c>
      <c r="G165" s="55" t="e" vm="13">
        <v>#VALUE!</v>
      </c>
      <c r="H165" s="56" t="s">
        <v>23</v>
      </c>
      <c r="I165" s="279"/>
      <c r="J165" s="279"/>
      <c r="K165" s="8">
        <v>16</v>
      </c>
      <c r="L165" s="6" t="s">
        <v>28</v>
      </c>
      <c r="M165" s="7" t="e" vm="18">
        <v>#VALUE!</v>
      </c>
      <c r="N165" s="4">
        <v>2</v>
      </c>
      <c r="O165" s="4">
        <v>2</v>
      </c>
      <c r="P165" s="5" t="e" vm="13">
        <v>#VALUE!</v>
      </c>
      <c r="Q165" s="9" t="s">
        <v>23</v>
      </c>
      <c r="R165" s="279"/>
      <c r="S165" s="279"/>
      <c r="T165" s="63">
        <v>16</v>
      </c>
      <c r="U165" s="64" t="s">
        <v>28</v>
      </c>
      <c r="V165" s="65" t="e" vm="18">
        <v>#VALUE!</v>
      </c>
      <c r="W165" s="66">
        <v>1</v>
      </c>
      <c r="X165" s="66">
        <v>0</v>
      </c>
      <c r="Y165" s="67" t="e" vm="13">
        <v>#VALUE!</v>
      </c>
      <c r="Z165" s="68" t="s">
        <v>23</v>
      </c>
      <c r="AA165" s="137"/>
      <c r="AB165" s="137"/>
      <c r="AC165" s="151">
        <v>16</v>
      </c>
      <c r="AD165" s="152" t="s">
        <v>28</v>
      </c>
      <c r="AE165" s="153" t="e" vm="18">
        <v>#VALUE!</v>
      </c>
      <c r="AF165" s="154">
        <v>2</v>
      </c>
      <c r="AG165" s="154">
        <v>2</v>
      </c>
      <c r="AH165" s="155" t="e" vm="13">
        <v>#VALUE!</v>
      </c>
      <c r="AI165" s="156" t="s">
        <v>23</v>
      </c>
    </row>
    <row r="166" spans="1:35" ht="17.399999999999999" x14ac:dyDescent="0.35">
      <c r="A166" s="279"/>
      <c r="B166" s="51">
        <v>16</v>
      </c>
      <c r="C166" s="52" t="s">
        <v>29</v>
      </c>
      <c r="D166" s="53" t="e" vm="19">
        <v>#VALUE!</v>
      </c>
      <c r="E166" s="54">
        <v>0</v>
      </c>
      <c r="F166" s="54">
        <v>2</v>
      </c>
      <c r="G166" s="55" t="e" vm="12">
        <v>#VALUE!</v>
      </c>
      <c r="H166" s="56" t="s">
        <v>22</v>
      </c>
      <c r="I166" s="279"/>
      <c r="J166" s="279"/>
      <c r="K166" s="8">
        <v>16</v>
      </c>
      <c r="L166" s="6" t="s">
        <v>29</v>
      </c>
      <c r="M166" s="7" t="e" vm="19">
        <v>#VALUE!</v>
      </c>
      <c r="N166" s="4">
        <v>1</v>
      </c>
      <c r="O166" s="4">
        <v>2</v>
      </c>
      <c r="P166" s="5" t="e" vm="12">
        <v>#VALUE!</v>
      </c>
      <c r="Q166" s="9" t="s">
        <v>22</v>
      </c>
      <c r="R166" s="279"/>
      <c r="S166" s="279"/>
      <c r="T166" s="63">
        <v>16</v>
      </c>
      <c r="U166" s="64" t="s">
        <v>29</v>
      </c>
      <c r="V166" s="65" t="e" vm="19">
        <v>#VALUE!</v>
      </c>
      <c r="W166" s="66">
        <v>2</v>
      </c>
      <c r="X166" s="66">
        <v>3</v>
      </c>
      <c r="Y166" s="67" t="e" vm="12">
        <v>#VALUE!</v>
      </c>
      <c r="Z166" s="68" t="s">
        <v>22</v>
      </c>
      <c r="AA166" s="137"/>
      <c r="AB166" s="137"/>
      <c r="AC166" s="151">
        <v>16</v>
      </c>
      <c r="AD166" s="152" t="s">
        <v>29</v>
      </c>
      <c r="AE166" s="153" t="e" vm="19">
        <v>#VALUE!</v>
      </c>
      <c r="AF166" s="154">
        <v>2</v>
      </c>
      <c r="AG166" s="154">
        <v>0</v>
      </c>
      <c r="AH166" s="155" t="e" vm="12">
        <v>#VALUE!</v>
      </c>
      <c r="AI166" s="156" t="s">
        <v>22</v>
      </c>
    </row>
    <row r="167" spans="1:35" ht="17.399999999999999" x14ac:dyDescent="0.35">
      <c r="A167" s="279"/>
      <c r="B167" s="45">
        <v>17</v>
      </c>
      <c r="C167" s="46" t="s">
        <v>21</v>
      </c>
      <c r="D167" s="47" t="e" vm="11">
        <v>#VALUE!</v>
      </c>
      <c r="E167" s="48">
        <v>2</v>
      </c>
      <c r="F167" s="48">
        <v>1</v>
      </c>
      <c r="G167" s="49" t="e" vm="21">
        <v>#VALUE!</v>
      </c>
      <c r="H167" s="50" t="s">
        <v>31</v>
      </c>
      <c r="I167" s="279"/>
      <c r="J167" s="279"/>
      <c r="K167" s="19">
        <v>17</v>
      </c>
      <c r="L167" s="17" t="s">
        <v>21</v>
      </c>
      <c r="M167" s="16" t="e" vm="11">
        <v>#VALUE!</v>
      </c>
      <c r="N167" s="3">
        <v>2</v>
      </c>
      <c r="O167" s="3">
        <v>1</v>
      </c>
      <c r="P167" s="18" t="e" vm="21">
        <v>#VALUE!</v>
      </c>
      <c r="Q167" s="20" t="s">
        <v>31</v>
      </c>
      <c r="R167" s="279"/>
      <c r="S167" s="279"/>
      <c r="T167" s="33">
        <v>17</v>
      </c>
      <c r="U167" s="34" t="s">
        <v>21</v>
      </c>
      <c r="V167" s="35" t="e" vm="11">
        <v>#VALUE!</v>
      </c>
      <c r="W167" s="36">
        <v>1</v>
      </c>
      <c r="X167" s="36">
        <v>1</v>
      </c>
      <c r="Y167" s="37" t="e" vm="21">
        <v>#VALUE!</v>
      </c>
      <c r="Z167" s="38" t="s">
        <v>31</v>
      </c>
      <c r="AA167" s="137"/>
      <c r="AB167" s="137"/>
      <c r="AC167" s="145">
        <v>17</v>
      </c>
      <c r="AD167" s="146" t="s">
        <v>21</v>
      </c>
      <c r="AE167" s="147" t="e" vm="11">
        <v>#VALUE!</v>
      </c>
      <c r="AF167" s="148">
        <v>1</v>
      </c>
      <c r="AG167" s="148">
        <v>1</v>
      </c>
      <c r="AH167" s="149" t="e" vm="21">
        <v>#VALUE!</v>
      </c>
      <c r="AI167" s="150" t="s">
        <v>31</v>
      </c>
    </row>
    <row r="168" spans="1:35" ht="17.399999999999999" x14ac:dyDescent="0.35">
      <c r="A168" s="279"/>
      <c r="B168" s="45">
        <v>17</v>
      </c>
      <c r="C168" s="46" t="s">
        <v>22</v>
      </c>
      <c r="D168" s="47" t="e" vm="12">
        <v>#VALUE!</v>
      </c>
      <c r="E168" s="48">
        <v>2</v>
      </c>
      <c r="F168" s="48">
        <v>0</v>
      </c>
      <c r="G168" s="49" t="e" vm="26">
        <v>#VALUE!</v>
      </c>
      <c r="H168" s="50" t="s">
        <v>36</v>
      </c>
      <c r="I168" s="279"/>
      <c r="J168" s="279"/>
      <c r="K168" s="19">
        <v>17</v>
      </c>
      <c r="L168" s="17" t="s">
        <v>22</v>
      </c>
      <c r="M168" s="16" t="e" vm="12">
        <v>#VALUE!</v>
      </c>
      <c r="N168" s="3">
        <v>1</v>
      </c>
      <c r="O168" s="3">
        <v>1</v>
      </c>
      <c r="P168" s="18" t="e" vm="26">
        <v>#VALUE!</v>
      </c>
      <c r="Q168" s="20" t="s">
        <v>36</v>
      </c>
      <c r="R168" s="279"/>
      <c r="S168" s="279"/>
      <c r="T168" s="33">
        <v>17</v>
      </c>
      <c r="U168" s="34" t="s">
        <v>22</v>
      </c>
      <c r="V168" s="35" t="e" vm="12">
        <v>#VALUE!</v>
      </c>
      <c r="W168" s="36">
        <v>2</v>
      </c>
      <c r="X168" s="36">
        <v>1</v>
      </c>
      <c r="Y168" s="37" t="e" vm="26">
        <v>#VALUE!</v>
      </c>
      <c r="Z168" s="38" t="s">
        <v>36</v>
      </c>
      <c r="AA168" s="137"/>
      <c r="AB168" s="137"/>
      <c r="AC168" s="145">
        <v>17</v>
      </c>
      <c r="AD168" s="146" t="s">
        <v>22</v>
      </c>
      <c r="AE168" s="147" t="e" vm="12">
        <v>#VALUE!</v>
      </c>
      <c r="AF168" s="148">
        <v>2</v>
      </c>
      <c r="AG168" s="148">
        <v>3</v>
      </c>
      <c r="AH168" s="149" t="e" vm="26">
        <v>#VALUE!</v>
      </c>
      <c r="AI168" s="150" t="s">
        <v>36</v>
      </c>
    </row>
    <row r="169" spans="1:35" ht="17.399999999999999" x14ac:dyDescent="0.35">
      <c r="A169" s="279"/>
      <c r="B169" s="45">
        <v>17</v>
      </c>
      <c r="C169" s="46" t="s">
        <v>24</v>
      </c>
      <c r="D169" s="47" t="e" vm="14">
        <v>#VALUE!</v>
      </c>
      <c r="E169" s="48">
        <v>2</v>
      </c>
      <c r="F169" s="48">
        <v>1</v>
      </c>
      <c r="G169" s="49" t="e" vm="18">
        <v>#VALUE!</v>
      </c>
      <c r="H169" s="50" t="s">
        <v>28</v>
      </c>
      <c r="I169" s="279"/>
      <c r="J169" s="279"/>
      <c r="K169" s="19">
        <v>17</v>
      </c>
      <c r="L169" s="17" t="s">
        <v>24</v>
      </c>
      <c r="M169" s="16" t="e" vm="14">
        <v>#VALUE!</v>
      </c>
      <c r="N169" s="3">
        <v>2</v>
      </c>
      <c r="O169" s="3">
        <v>1</v>
      </c>
      <c r="P169" s="18" t="e" vm="18">
        <v>#VALUE!</v>
      </c>
      <c r="Q169" s="20" t="s">
        <v>28</v>
      </c>
      <c r="R169" s="279"/>
      <c r="S169" s="279"/>
      <c r="T169" s="33">
        <v>17</v>
      </c>
      <c r="U169" s="34" t="s">
        <v>24</v>
      </c>
      <c r="V169" s="35" t="e" vm="14">
        <v>#VALUE!</v>
      </c>
      <c r="W169" s="36">
        <v>0</v>
      </c>
      <c r="X169" s="36">
        <v>0</v>
      </c>
      <c r="Y169" s="37" t="e" vm="18">
        <v>#VALUE!</v>
      </c>
      <c r="Z169" s="38" t="s">
        <v>28</v>
      </c>
      <c r="AA169" s="137"/>
      <c r="AB169" s="137"/>
      <c r="AC169" s="145">
        <v>17</v>
      </c>
      <c r="AD169" s="146" t="s">
        <v>24</v>
      </c>
      <c r="AE169" s="147" t="e" vm="14">
        <v>#VALUE!</v>
      </c>
      <c r="AF169" s="148">
        <v>0</v>
      </c>
      <c r="AG169" s="148">
        <v>0</v>
      </c>
      <c r="AH169" s="149" t="e" vm="18">
        <v>#VALUE!</v>
      </c>
      <c r="AI169" s="150" t="s">
        <v>28</v>
      </c>
    </row>
    <row r="170" spans="1:35" ht="17.399999999999999" x14ac:dyDescent="0.35">
      <c r="A170" s="279"/>
      <c r="B170" s="45">
        <v>17</v>
      </c>
      <c r="C170" s="46" t="s">
        <v>39</v>
      </c>
      <c r="D170" s="47" t="e" vm="29">
        <v>#VALUE!</v>
      </c>
      <c r="E170" s="48">
        <v>1</v>
      </c>
      <c r="F170" s="48">
        <v>3</v>
      </c>
      <c r="G170" s="49" t="e" vm="27">
        <v>#VALUE!</v>
      </c>
      <c r="H170" s="50" t="s">
        <v>37</v>
      </c>
      <c r="I170" s="279"/>
      <c r="J170" s="279"/>
      <c r="K170" s="19">
        <v>17</v>
      </c>
      <c r="L170" s="17" t="s">
        <v>39</v>
      </c>
      <c r="M170" s="16" t="e" vm="29">
        <v>#VALUE!</v>
      </c>
      <c r="N170" s="3">
        <v>1</v>
      </c>
      <c r="O170" s="3">
        <v>3</v>
      </c>
      <c r="P170" s="18" t="e" vm="27">
        <v>#VALUE!</v>
      </c>
      <c r="Q170" s="20" t="s">
        <v>37</v>
      </c>
      <c r="R170" s="279"/>
      <c r="S170" s="279"/>
      <c r="T170" s="33">
        <v>17</v>
      </c>
      <c r="U170" s="34" t="s">
        <v>39</v>
      </c>
      <c r="V170" s="35" t="e" vm="29">
        <v>#VALUE!</v>
      </c>
      <c r="W170" s="36">
        <v>0</v>
      </c>
      <c r="X170" s="36">
        <v>1</v>
      </c>
      <c r="Y170" s="37" t="e" vm="27">
        <v>#VALUE!</v>
      </c>
      <c r="Z170" s="38" t="s">
        <v>37</v>
      </c>
      <c r="AA170" s="137"/>
      <c r="AB170" s="137"/>
      <c r="AC170" s="145">
        <v>17</v>
      </c>
      <c r="AD170" s="146" t="s">
        <v>39</v>
      </c>
      <c r="AE170" s="147" t="e" vm="29">
        <v>#VALUE!</v>
      </c>
      <c r="AF170" s="148">
        <v>1</v>
      </c>
      <c r="AG170" s="148">
        <v>2</v>
      </c>
      <c r="AH170" s="149" t="e" vm="27">
        <v>#VALUE!</v>
      </c>
      <c r="AI170" s="150" t="s">
        <v>37</v>
      </c>
    </row>
    <row r="171" spans="1:35" ht="17.399999999999999" x14ac:dyDescent="0.35">
      <c r="A171" s="279"/>
      <c r="B171" s="45">
        <v>17</v>
      </c>
      <c r="C171" s="46" t="s">
        <v>25</v>
      </c>
      <c r="D171" s="47" t="e" vm="15">
        <v>#VALUE!</v>
      </c>
      <c r="E171" s="48">
        <v>2</v>
      </c>
      <c r="F171" s="48">
        <v>0</v>
      </c>
      <c r="G171" s="49" t="e" vm="16">
        <v>#VALUE!</v>
      </c>
      <c r="H171" s="50" t="s">
        <v>26</v>
      </c>
      <c r="I171" s="279"/>
      <c r="J171" s="279"/>
      <c r="K171" s="19">
        <v>17</v>
      </c>
      <c r="L171" s="17" t="s">
        <v>25</v>
      </c>
      <c r="M171" s="16" t="e" vm="15">
        <v>#VALUE!</v>
      </c>
      <c r="N171" s="3">
        <v>3</v>
      </c>
      <c r="O171" s="3">
        <v>2</v>
      </c>
      <c r="P171" s="18" t="e" vm="16">
        <v>#VALUE!</v>
      </c>
      <c r="Q171" s="20" t="s">
        <v>26</v>
      </c>
      <c r="R171" s="279"/>
      <c r="S171" s="279"/>
      <c r="T171" s="33">
        <v>17</v>
      </c>
      <c r="U171" s="34" t="s">
        <v>25</v>
      </c>
      <c r="V171" s="35" t="e" vm="15">
        <v>#VALUE!</v>
      </c>
      <c r="W171" s="36">
        <v>1</v>
      </c>
      <c r="X171" s="36">
        <v>0</v>
      </c>
      <c r="Y171" s="37" t="e" vm="16">
        <v>#VALUE!</v>
      </c>
      <c r="Z171" s="38" t="s">
        <v>26</v>
      </c>
      <c r="AA171" s="137"/>
      <c r="AB171" s="137"/>
      <c r="AC171" s="145">
        <v>17</v>
      </c>
      <c r="AD171" s="146" t="s">
        <v>25</v>
      </c>
      <c r="AE171" s="147" t="e" vm="15">
        <v>#VALUE!</v>
      </c>
      <c r="AF171" s="148">
        <v>1</v>
      </c>
      <c r="AG171" s="148">
        <v>1</v>
      </c>
      <c r="AH171" s="149" t="e" vm="16">
        <v>#VALUE!</v>
      </c>
      <c r="AI171" s="150" t="s">
        <v>26</v>
      </c>
    </row>
    <row r="172" spans="1:35" ht="17.399999999999999" x14ac:dyDescent="0.35">
      <c r="A172" s="279"/>
      <c r="B172" s="45">
        <v>17</v>
      </c>
      <c r="C172" s="46" t="s">
        <v>38</v>
      </c>
      <c r="D172" s="47" t="e" vm="28">
        <v>#VALUE!</v>
      </c>
      <c r="E172" s="48">
        <v>2</v>
      </c>
      <c r="F172" s="48">
        <v>2</v>
      </c>
      <c r="G172" s="49" t="e" vm="25">
        <v>#VALUE!</v>
      </c>
      <c r="H172" s="50" t="s">
        <v>35</v>
      </c>
      <c r="I172" s="279"/>
      <c r="J172" s="279"/>
      <c r="K172" s="19">
        <v>17</v>
      </c>
      <c r="L172" s="17" t="s">
        <v>38</v>
      </c>
      <c r="M172" s="16" t="e" vm="28">
        <v>#VALUE!</v>
      </c>
      <c r="N172" s="3">
        <v>1</v>
      </c>
      <c r="O172" s="3">
        <v>2</v>
      </c>
      <c r="P172" s="18" t="e" vm="25">
        <v>#VALUE!</v>
      </c>
      <c r="Q172" s="20" t="s">
        <v>35</v>
      </c>
      <c r="R172" s="279"/>
      <c r="S172" s="279"/>
      <c r="T172" s="33">
        <v>17</v>
      </c>
      <c r="U172" s="34" t="s">
        <v>38</v>
      </c>
      <c r="V172" s="35" t="e" vm="28">
        <v>#VALUE!</v>
      </c>
      <c r="W172" s="36">
        <v>4</v>
      </c>
      <c r="X172" s="36">
        <v>1</v>
      </c>
      <c r="Y172" s="37" t="e" vm="25">
        <v>#VALUE!</v>
      </c>
      <c r="Z172" s="38" t="s">
        <v>35</v>
      </c>
      <c r="AA172" s="137"/>
      <c r="AB172" s="137"/>
      <c r="AC172" s="145">
        <v>17</v>
      </c>
      <c r="AD172" s="146" t="s">
        <v>38</v>
      </c>
      <c r="AE172" s="147" t="e" vm="28">
        <v>#VALUE!</v>
      </c>
      <c r="AF172" s="148">
        <v>0</v>
      </c>
      <c r="AG172" s="148">
        <v>0</v>
      </c>
      <c r="AH172" s="149" t="e" vm="25">
        <v>#VALUE!</v>
      </c>
      <c r="AI172" s="150" t="s">
        <v>35</v>
      </c>
    </row>
    <row r="173" spans="1:35" ht="17.399999999999999" x14ac:dyDescent="0.35">
      <c r="A173" s="279"/>
      <c r="B173" s="45">
        <v>17</v>
      </c>
      <c r="C173" s="46" t="s">
        <v>33</v>
      </c>
      <c r="D173" s="47" t="e" vm="23">
        <v>#VALUE!</v>
      </c>
      <c r="E173" s="48">
        <v>3</v>
      </c>
      <c r="F173" s="48">
        <v>0</v>
      </c>
      <c r="G173" s="49" t="e" vm="19">
        <v>#VALUE!</v>
      </c>
      <c r="H173" s="50" t="s">
        <v>29</v>
      </c>
      <c r="I173" s="279"/>
      <c r="J173" s="279"/>
      <c r="K173" s="19">
        <v>17</v>
      </c>
      <c r="L173" s="17" t="s">
        <v>33</v>
      </c>
      <c r="M173" s="16" t="e" vm="23">
        <v>#VALUE!</v>
      </c>
      <c r="N173" s="3">
        <v>2</v>
      </c>
      <c r="O173" s="3">
        <v>1</v>
      </c>
      <c r="P173" s="18" t="e" vm="19">
        <v>#VALUE!</v>
      </c>
      <c r="Q173" s="20" t="s">
        <v>29</v>
      </c>
      <c r="R173" s="279"/>
      <c r="S173" s="279"/>
      <c r="T173" s="33">
        <v>17</v>
      </c>
      <c r="U173" s="34" t="s">
        <v>33</v>
      </c>
      <c r="V173" s="35" t="e" vm="23">
        <v>#VALUE!</v>
      </c>
      <c r="W173" s="36">
        <v>3</v>
      </c>
      <c r="X173" s="36">
        <v>0</v>
      </c>
      <c r="Y173" s="37" t="e" vm="19">
        <v>#VALUE!</v>
      </c>
      <c r="Z173" s="38" t="s">
        <v>29</v>
      </c>
      <c r="AA173" s="137"/>
      <c r="AB173" s="137"/>
      <c r="AC173" s="145">
        <v>17</v>
      </c>
      <c r="AD173" s="146" t="s">
        <v>33</v>
      </c>
      <c r="AE173" s="147" t="e" vm="23">
        <v>#VALUE!</v>
      </c>
      <c r="AF173" s="148">
        <v>3</v>
      </c>
      <c r="AG173" s="148">
        <v>3</v>
      </c>
      <c r="AH173" s="149" t="e" vm="19">
        <v>#VALUE!</v>
      </c>
      <c r="AI173" s="150" t="s">
        <v>29</v>
      </c>
    </row>
    <row r="174" spans="1:35" ht="17.399999999999999" x14ac:dyDescent="0.35">
      <c r="A174" s="279"/>
      <c r="B174" s="45">
        <v>17</v>
      </c>
      <c r="C174" s="46" t="s">
        <v>23</v>
      </c>
      <c r="D174" s="47" t="e" vm="13">
        <v>#VALUE!</v>
      </c>
      <c r="E174" s="48">
        <v>0</v>
      </c>
      <c r="F174" s="48">
        <v>0</v>
      </c>
      <c r="G174" s="49" t="e" vm="24">
        <v>#VALUE!</v>
      </c>
      <c r="H174" s="50" t="s">
        <v>34</v>
      </c>
      <c r="I174" s="279"/>
      <c r="J174" s="279"/>
      <c r="K174" s="19">
        <v>17</v>
      </c>
      <c r="L174" s="17" t="s">
        <v>23</v>
      </c>
      <c r="M174" s="16" t="e" vm="13">
        <v>#VALUE!</v>
      </c>
      <c r="N174" s="3">
        <v>1</v>
      </c>
      <c r="O174" s="3">
        <v>2</v>
      </c>
      <c r="P174" s="18" t="e" vm="24">
        <v>#VALUE!</v>
      </c>
      <c r="Q174" s="20" t="s">
        <v>34</v>
      </c>
      <c r="R174" s="279"/>
      <c r="S174" s="279"/>
      <c r="T174" s="33">
        <v>17</v>
      </c>
      <c r="U174" s="34" t="s">
        <v>23</v>
      </c>
      <c r="V174" s="35" t="e" vm="13">
        <v>#VALUE!</v>
      </c>
      <c r="W174" s="36">
        <v>2</v>
      </c>
      <c r="X174" s="36">
        <v>2</v>
      </c>
      <c r="Y174" s="37" t="e" vm="24">
        <v>#VALUE!</v>
      </c>
      <c r="Z174" s="38" t="s">
        <v>34</v>
      </c>
      <c r="AA174" s="137"/>
      <c r="AB174" s="137"/>
      <c r="AC174" s="145">
        <v>17</v>
      </c>
      <c r="AD174" s="146" t="s">
        <v>23</v>
      </c>
      <c r="AE174" s="147" t="e" vm="13">
        <v>#VALUE!</v>
      </c>
      <c r="AF174" s="148">
        <v>1</v>
      </c>
      <c r="AG174" s="148">
        <v>0</v>
      </c>
      <c r="AH174" s="149" t="e" vm="24">
        <v>#VALUE!</v>
      </c>
      <c r="AI174" s="150" t="s">
        <v>34</v>
      </c>
    </row>
    <row r="175" spans="1:35" ht="17.399999999999999" x14ac:dyDescent="0.35">
      <c r="A175" s="279"/>
      <c r="B175" s="45">
        <v>17</v>
      </c>
      <c r="C175" s="46" t="s">
        <v>30</v>
      </c>
      <c r="D175" s="47" t="e" vm="20">
        <v>#VALUE!</v>
      </c>
      <c r="E175" s="48">
        <v>1</v>
      </c>
      <c r="F175" s="48">
        <v>2</v>
      </c>
      <c r="G175" s="49" t="e" vm="10">
        <v>#VALUE!</v>
      </c>
      <c r="H175" s="50" t="s">
        <v>20</v>
      </c>
      <c r="I175" s="279"/>
      <c r="J175" s="279"/>
      <c r="K175" s="19">
        <v>17</v>
      </c>
      <c r="L175" s="17" t="s">
        <v>30</v>
      </c>
      <c r="M175" s="16" t="e" vm="20">
        <v>#VALUE!</v>
      </c>
      <c r="N175" s="3">
        <v>1</v>
      </c>
      <c r="O175" s="3">
        <v>2</v>
      </c>
      <c r="P175" s="18" t="e" vm="10">
        <v>#VALUE!</v>
      </c>
      <c r="Q175" s="20" t="s">
        <v>20</v>
      </c>
      <c r="R175" s="279"/>
      <c r="S175" s="279"/>
      <c r="T175" s="33">
        <v>17</v>
      </c>
      <c r="U175" s="34" t="s">
        <v>30</v>
      </c>
      <c r="V175" s="35" t="e" vm="20">
        <v>#VALUE!</v>
      </c>
      <c r="W175" s="36">
        <v>1</v>
      </c>
      <c r="X175" s="36">
        <v>2</v>
      </c>
      <c r="Y175" s="37" t="e" vm="10">
        <v>#VALUE!</v>
      </c>
      <c r="Z175" s="38" t="s">
        <v>20</v>
      </c>
      <c r="AA175" s="137"/>
      <c r="AB175" s="137"/>
      <c r="AC175" s="145">
        <v>17</v>
      </c>
      <c r="AD175" s="146" t="s">
        <v>30</v>
      </c>
      <c r="AE175" s="147" t="e" vm="20">
        <v>#VALUE!</v>
      </c>
      <c r="AF175" s="148">
        <v>2</v>
      </c>
      <c r="AG175" s="148">
        <v>2</v>
      </c>
      <c r="AH175" s="149" t="e" vm="10">
        <v>#VALUE!</v>
      </c>
      <c r="AI175" s="150" t="s">
        <v>20</v>
      </c>
    </row>
    <row r="176" spans="1:35" ht="17.399999999999999" x14ac:dyDescent="0.35">
      <c r="A176" s="279"/>
      <c r="B176" s="45">
        <v>17</v>
      </c>
      <c r="C176" s="46" t="s">
        <v>32</v>
      </c>
      <c r="D176" s="47" t="e" vm="22">
        <v>#VALUE!</v>
      </c>
      <c r="E176" s="48">
        <v>0</v>
      </c>
      <c r="F176" s="48">
        <v>2</v>
      </c>
      <c r="G176" s="49" t="e" vm="17">
        <v>#VALUE!</v>
      </c>
      <c r="H176" s="50" t="s">
        <v>27</v>
      </c>
      <c r="I176" s="279"/>
      <c r="J176" s="279"/>
      <c r="K176" s="19">
        <v>17</v>
      </c>
      <c r="L176" s="17" t="s">
        <v>32</v>
      </c>
      <c r="M176" s="16" t="e" vm="22">
        <v>#VALUE!</v>
      </c>
      <c r="N176" s="3">
        <v>2</v>
      </c>
      <c r="O176" s="3">
        <v>1</v>
      </c>
      <c r="P176" s="18" t="e" vm="17">
        <v>#VALUE!</v>
      </c>
      <c r="Q176" s="20" t="s">
        <v>27</v>
      </c>
      <c r="R176" s="279"/>
      <c r="S176" s="279"/>
      <c r="T176" s="33">
        <v>17</v>
      </c>
      <c r="U176" s="34" t="s">
        <v>32</v>
      </c>
      <c r="V176" s="35" t="e" vm="22">
        <v>#VALUE!</v>
      </c>
      <c r="W176" s="36">
        <v>0</v>
      </c>
      <c r="X176" s="36">
        <v>2</v>
      </c>
      <c r="Y176" s="37" t="e" vm="17">
        <v>#VALUE!</v>
      </c>
      <c r="Z176" s="38" t="s">
        <v>27</v>
      </c>
      <c r="AA176" s="137"/>
      <c r="AB176" s="137"/>
      <c r="AC176" s="145">
        <v>17</v>
      </c>
      <c r="AD176" s="146" t="s">
        <v>32</v>
      </c>
      <c r="AE176" s="147" t="e" vm="22">
        <v>#VALUE!</v>
      </c>
      <c r="AF176" s="148">
        <v>0</v>
      </c>
      <c r="AG176" s="148">
        <v>2</v>
      </c>
      <c r="AH176" s="149" t="e" vm="17">
        <v>#VALUE!</v>
      </c>
      <c r="AI176" s="150" t="s">
        <v>27</v>
      </c>
    </row>
    <row r="177" spans="1:35" ht="17.399999999999999" x14ac:dyDescent="0.35">
      <c r="A177" s="279"/>
      <c r="B177" s="51">
        <v>18</v>
      </c>
      <c r="C177" s="52" t="s">
        <v>37</v>
      </c>
      <c r="D177" s="53" t="e" vm="27">
        <v>#VALUE!</v>
      </c>
      <c r="E177" s="54">
        <v>2</v>
      </c>
      <c r="F177" s="54">
        <v>0</v>
      </c>
      <c r="G177" s="55" t="e" vm="14">
        <v>#VALUE!</v>
      </c>
      <c r="H177" s="56" t="s">
        <v>24</v>
      </c>
      <c r="I177" s="279"/>
      <c r="J177" s="279"/>
      <c r="K177" s="8">
        <v>18</v>
      </c>
      <c r="L177" s="6" t="s">
        <v>37</v>
      </c>
      <c r="M177" s="7" t="e" vm="27">
        <v>#VALUE!</v>
      </c>
      <c r="N177" s="4">
        <v>2</v>
      </c>
      <c r="O177" s="4">
        <v>0</v>
      </c>
      <c r="P177" s="5" t="e" vm="14">
        <v>#VALUE!</v>
      </c>
      <c r="Q177" s="9" t="s">
        <v>24</v>
      </c>
      <c r="R177" s="279"/>
      <c r="S177" s="279"/>
      <c r="T177" s="63">
        <v>18</v>
      </c>
      <c r="U177" s="64" t="s">
        <v>37</v>
      </c>
      <c r="V177" s="65" t="e" vm="27">
        <v>#VALUE!</v>
      </c>
      <c r="W177" s="66">
        <v>2</v>
      </c>
      <c r="X177" s="66">
        <v>1</v>
      </c>
      <c r="Y177" s="67" t="e" vm="14">
        <v>#VALUE!</v>
      </c>
      <c r="Z177" s="68" t="s">
        <v>24</v>
      </c>
      <c r="AA177" s="137"/>
      <c r="AB177" s="137"/>
      <c r="AC177" s="151">
        <v>18</v>
      </c>
      <c r="AD177" s="152" t="s">
        <v>37</v>
      </c>
      <c r="AE177" s="153" t="e" vm="27">
        <v>#VALUE!</v>
      </c>
      <c r="AF177" s="154">
        <v>1</v>
      </c>
      <c r="AG177" s="154">
        <v>0</v>
      </c>
      <c r="AH177" s="155" t="e" vm="14">
        <v>#VALUE!</v>
      </c>
      <c r="AI177" s="156" t="s">
        <v>24</v>
      </c>
    </row>
    <row r="178" spans="1:35" ht="17.399999999999999" x14ac:dyDescent="0.35">
      <c r="A178" s="279"/>
      <c r="B178" s="51">
        <v>18</v>
      </c>
      <c r="C178" s="52" t="s">
        <v>27</v>
      </c>
      <c r="D178" s="53" t="e" vm="17">
        <v>#VALUE!</v>
      </c>
      <c r="E178" s="54">
        <v>1</v>
      </c>
      <c r="F178" s="54">
        <v>1</v>
      </c>
      <c r="G178" s="55" t="e" vm="11">
        <v>#VALUE!</v>
      </c>
      <c r="H178" s="56" t="s">
        <v>21</v>
      </c>
      <c r="I178" s="279"/>
      <c r="J178" s="279"/>
      <c r="K178" s="8">
        <v>18</v>
      </c>
      <c r="L178" s="6" t="s">
        <v>27</v>
      </c>
      <c r="M178" s="7" t="e" vm="17">
        <v>#VALUE!</v>
      </c>
      <c r="N178" s="4">
        <v>2</v>
      </c>
      <c r="O178" s="4">
        <v>2</v>
      </c>
      <c r="P178" s="5" t="e" vm="11">
        <v>#VALUE!</v>
      </c>
      <c r="Q178" s="9" t="s">
        <v>21</v>
      </c>
      <c r="R178" s="279"/>
      <c r="S178" s="279"/>
      <c r="T178" s="63">
        <v>18</v>
      </c>
      <c r="U178" s="64" t="s">
        <v>27</v>
      </c>
      <c r="V178" s="65" t="e" vm="17">
        <v>#VALUE!</v>
      </c>
      <c r="W178" s="66">
        <v>4</v>
      </c>
      <c r="X178" s="66">
        <v>1</v>
      </c>
      <c r="Y178" s="67" t="e" vm="11">
        <v>#VALUE!</v>
      </c>
      <c r="Z178" s="68" t="s">
        <v>21</v>
      </c>
      <c r="AA178" s="137"/>
      <c r="AB178" s="137"/>
      <c r="AC178" s="151">
        <v>18</v>
      </c>
      <c r="AD178" s="152" t="s">
        <v>27</v>
      </c>
      <c r="AE178" s="153" t="e" vm="17">
        <v>#VALUE!</v>
      </c>
      <c r="AF178" s="154">
        <v>0</v>
      </c>
      <c r="AG178" s="154">
        <v>0</v>
      </c>
      <c r="AH178" s="155" t="e" vm="11">
        <v>#VALUE!</v>
      </c>
      <c r="AI178" s="156" t="s">
        <v>21</v>
      </c>
    </row>
    <row r="179" spans="1:35" ht="17.399999999999999" x14ac:dyDescent="0.35">
      <c r="A179" s="279"/>
      <c r="B179" s="51">
        <v>18</v>
      </c>
      <c r="C179" s="52" t="s">
        <v>31</v>
      </c>
      <c r="D179" s="53" t="e" vm="21">
        <v>#VALUE!</v>
      </c>
      <c r="E179" s="54">
        <v>1</v>
      </c>
      <c r="F179" s="54">
        <v>2</v>
      </c>
      <c r="G179" s="55" t="e" vm="29">
        <v>#VALUE!</v>
      </c>
      <c r="H179" s="56" t="s">
        <v>39</v>
      </c>
      <c r="I179" s="279"/>
      <c r="J179" s="279"/>
      <c r="K179" s="8">
        <v>18</v>
      </c>
      <c r="L179" s="6" t="s">
        <v>31</v>
      </c>
      <c r="M179" s="7" t="e" vm="21">
        <v>#VALUE!</v>
      </c>
      <c r="N179" s="4">
        <v>0</v>
      </c>
      <c r="O179" s="4">
        <v>2</v>
      </c>
      <c r="P179" s="5" t="e" vm="29">
        <v>#VALUE!</v>
      </c>
      <c r="Q179" s="9" t="s">
        <v>39</v>
      </c>
      <c r="R179" s="279"/>
      <c r="S179" s="279"/>
      <c r="T179" s="63">
        <v>18</v>
      </c>
      <c r="U179" s="64" t="s">
        <v>31</v>
      </c>
      <c r="V179" s="65" t="e" vm="21">
        <v>#VALUE!</v>
      </c>
      <c r="W179" s="66">
        <v>0</v>
      </c>
      <c r="X179" s="66">
        <v>0</v>
      </c>
      <c r="Y179" s="67" t="e" vm="29">
        <v>#VALUE!</v>
      </c>
      <c r="Z179" s="68" t="s">
        <v>39</v>
      </c>
      <c r="AA179" s="137"/>
      <c r="AB179" s="137"/>
      <c r="AC179" s="151">
        <v>18</v>
      </c>
      <c r="AD179" s="152" t="s">
        <v>31</v>
      </c>
      <c r="AE179" s="153" t="e" vm="21">
        <v>#VALUE!</v>
      </c>
      <c r="AF179" s="154">
        <v>1</v>
      </c>
      <c r="AG179" s="154">
        <v>1</v>
      </c>
      <c r="AH179" s="155" t="e" vm="29">
        <v>#VALUE!</v>
      </c>
      <c r="AI179" s="156" t="s">
        <v>39</v>
      </c>
    </row>
    <row r="180" spans="1:35" ht="17.399999999999999" x14ac:dyDescent="0.35">
      <c r="A180" s="279"/>
      <c r="B180" s="51">
        <v>18</v>
      </c>
      <c r="C180" s="52" t="s">
        <v>34</v>
      </c>
      <c r="D180" s="53" t="e" vm="24">
        <v>#VALUE!</v>
      </c>
      <c r="E180" s="54">
        <v>2</v>
      </c>
      <c r="F180" s="54">
        <v>1</v>
      </c>
      <c r="G180" s="55" t="e" vm="12">
        <v>#VALUE!</v>
      </c>
      <c r="H180" s="56" t="s">
        <v>22</v>
      </c>
      <c r="I180" s="279"/>
      <c r="J180" s="279"/>
      <c r="K180" s="8">
        <v>18</v>
      </c>
      <c r="L180" s="6" t="s">
        <v>34</v>
      </c>
      <c r="M180" s="7" t="e" vm="24">
        <v>#VALUE!</v>
      </c>
      <c r="N180" s="4">
        <v>1</v>
      </c>
      <c r="O180" s="4">
        <v>2</v>
      </c>
      <c r="P180" s="5" t="e" vm="12">
        <v>#VALUE!</v>
      </c>
      <c r="Q180" s="9" t="s">
        <v>22</v>
      </c>
      <c r="R180" s="279"/>
      <c r="S180" s="279"/>
      <c r="T180" s="63">
        <v>18</v>
      </c>
      <c r="U180" s="64" t="s">
        <v>34</v>
      </c>
      <c r="V180" s="65" t="e" vm="24">
        <v>#VALUE!</v>
      </c>
      <c r="W180" s="66">
        <v>1</v>
      </c>
      <c r="X180" s="66">
        <v>2</v>
      </c>
      <c r="Y180" s="67" t="e" vm="12">
        <v>#VALUE!</v>
      </c>
      <c r="Z180" s="68" t="s">
        <v>22</v>
      </c>
      <c r="AA180" s="137"/>
      <c r="AB180" s="137"/>
      <c r="AC180" s="151">
        <v>18</v>
      </c>
      <c r="AD180" s="152" t="s">
        <v>34</v>
      </c>
      <c r="AE180" s="153" t="e" vm="24">
        <v>#VALUE!</v>
      </c>
      <c r="AF180" s="154">
        <v>0</v>
      </c>
      <c r="AG180" s="154">
        <v>1</v>
      </c>
      <c r="AH180" s="155" t="e" vm="12">
        <v>#VALUE!</v>
      </c>
      <c r="AI180" s="156" t="s">
        <v>22</v>
      </c>
    </row>
    <row r="181" spans="1:35" ht="17.399999999999999" x14ac:dyDescent="0.35">
      <c r="A181" s="279"/>
      <c r="B181" s="51">
        <v>18</v>
      </c>
      <c r="C181" s="52" t="s">
        <v>35</v>
      </c>
      <c r="D181" s="53" t="e" vm="25">
        <v>#VALUE!</v>
      </c>
      <c r="E181" s="54">
        <v>1</v>
      </c>
      <c r="F181" s="54">
        <v>1</v>
      </c>
      <c r="G181" s="55" t="e" vm="20">
        <v>#VALUE!</v>
      </c>
      <c r="H181" s="56" t="s">
        <v>30</v>
      </c>
      <c r="I181" s="279"/>
      <c r="J181" s="279"/>
      <c r="K181" s="8">
        <v>18</v>
      </c>
      <c r="L181" s="6" t="s">
        <v>35</v>
      </c>
      <c r="M181" s="7" t="e" vm="25">
        <v>#VALUE!</v>
      </c>
      <c r="N181" s="4">
        <v>2</v>
      </c>
      <c r="O181" s="4">
        <v>1</v>
      </c>
      <c r="P181" s="5" t="e" vm="20">
        <v>#VALUE!</v>
      </c>
      <c r="Q181" s="9" t="s">
        <v>30</v>
      </c>
      <c r="R181" s="279"/>
      <c r="S181" s="279"/>
      <c r="T181" s="63">
        <v>18</v>
      </c>
      <c r="U181" s="64" t="s">
        <v>35</v>
      </c>
      <c r="V181" s="65" t="e" vm="25">
        <v>#VALUE!</v>
      </c>
      <c r="W181" s="66">
        <v>0</v>
      </c>
      <c r="X181" s="66">
        <v>1</v>
      </c>
      <c r="Y181" s="67" t="e" vm="20">
        <v>#VALUE!</v>
      </c>
      <c r="Z181" s="68" t="s">
        <v>30</v>
      </c>
      <c r="AA181" s="137"/>
      <c r="AB181" s="137"/>
      <c r="AC181" s="151">
        <v>18</v>
      </c>
      <c r="AD181" s="152" t="s">
        <v>35</v>
      </c>
      <c r="AE181" s="153" t="e" vm="25">
        <v>#VALUE!</v>
      </c>
      <c r="AF181" s="154">
        <v>2</v>
      </c>
      <c r="AG181" s="154">
        <v>1</v>
      </c>
      <c r="AH181" s="155" t="e" vm="20">
        <v>#VALUE!</v>
      </c>
      <c r="AI181" s="156" t="s">
        <v>30</v>
      </c>
    </row>
    <row r="182" spans="1:35" ht="17.399999999999999" x14ac:dyDescent="0.35">
      <c r="A182" s="279"/>
      <c r="B182" s="51">
        <v>18</v>
      </c>
      <c r="C182" s="52" t="s">
        <v>20</v>
      </c>
      <c r="D182" s="53" t="e" vm="10">
        <v>#VALUE!</v>
      </c>
      <c r="E182" s="54">
        <v>4</v>
      </c>
      <c r="F182" s="54">
        <v>0</v>
      </c>
      <c r="G182" s="55" t="e" vm="22">
        <v>#VALUE!</v>
      </c>
      <c r="H182" s="56" t="s">
        <v>32</v>
      </c>
      <c r="I182" s="279"/>
      <c r="J182" s="279"/>
      <c r="K182" s="8">
        <v>18</v>
      </c>
      <c r="L182" s="6" t="s">
        <v>20</v>
      </c>
      <c r="M182" s="7" t="e" vm="10">
        <v>#VALUE!</v>
      </c>
      <c r="N182" s="4">
        <v>2</v>
      </c>
      <c r="O182" s="4">
        <v>0</v>
      </c>
      <c r="P182" s="5" t="e" vm="22">
        <v>#VALUE!</v>
      </c>
      <c r="Q182" s="9" t="s">
        <v>32</v>
      </c>
      <c r="R182" s="279"/>
      <c r="S182" s="279"/>
      <c r="T182" s="63">
        <v>18</v>
      </c>
      <c r="U182" s="64" t="s">
        <v>20</v>
      </c>
      <c r="V182" s="65" t="e" vm="10">
        <v>#VALUE!</v>
      </c>
      <c r="W182" s="66">
        <v>2</v>
      </c>
      <c r="X182" s="66">
        <v>1</v>
      </c>
      <c r="Y182" s="67" t="e" vm="22">
        <v>#VALUE!</v>
      </c>
      <c r="Z182" s="68" t="s">
        <v>32</v>
      </c>
      <c r="AA182" s="137"/>
      <c r="AB182" s="137"/>
      <c r="AC182" s="151">
        <v>18</v>
      </c>
      <c r="AD182" s="152" t="s">
        <v>20</v>
      </c>
      <c r="AE182" s="153" t="e" vm="10">
        <v>#VALUE!</v>
      </c>
      <c r="AF182" s="154">
        <v>1</v>
      </c>
      <c r="AG182" s="154">
        <v>0</v>
      </c>
      <c r="AH182" s="155" t="e" vm="22">
        <v>#VALUE!</v>
      </c>
      <c r="AI182" s="156" t="s">
        <v>32</v>
      </c>
    </row>
    <row r="183" spans="1:35" ht="17.399999999999999" x14ac:dyDescent="0.35">
      <c r="A183" s="279"/>
      <c r="B183" s="51">
        <v>18</v>
      </c>
      <c r="C183" s="52" t="s">
        <v>36</v>
      </c>
      <c r="D183" s="53" t="e" vm="26">
        <v>#VALUE!</v>
      </c>
      <c r="E183" s="54">
        <v>1</v>
      </c>
      <c r="F183" s="54">
        <v>2</v>
      </c>
      <c r="G183" s="55" t="e" vm="13">
        <v>#VALUE!</v>
      </c>
      <c r="H183" s="56" t="s">
        <v>23</v>
      </c>
      <c r="I183" s="279"/>
      <c r="J183" s="279"/>
      <c r="K183" s="8">
        <v>18</v>
      </c>
      <c r="L183" s="6" t="s">
        <v>36</v>
      </c>
      <c r="M183" s="7" t="e" vm="26">
        <v>#VALUE!</v>
      </c>
      <c r="N183" s="4">
        <v>2</v>
      </c>
      <c r="O183" s="4">
        <v>1</v>
      </c>
      <c r="P183" s="5" t="e" vm="13">
        <v>#VALUE!</v>
      </c>
      <c r="Q183" s="9" t="s">
        <v>23</v>
      </c>
      <c r="R183" s="279"/>
      <c r="S183" s="279"/>
      <c r="T183" s="63">
        <v>18</v>
      </c>
      <c r="U183" s="64" t="s">
        <v>36</v>
      </c>
      <c r="V183" s="65" t="e" vm="26">
        <v>#VALUE!</v>
      </c>
      <c r="W183" s="66">
        <v>1</v>
      </c>
      <c r="X183" s="66">
        <v>0</v>
      </c>
      <c r="Y183" s="67" t="e" vm="13">
        <v>#VALUE!</v>
      </c>
      <c r="Z183" s="68" t="s">
        <v>23</v>
      </c>
      <c r="AA183" s="137"/>
      <c r="AB183" s="137"/>
      <c r="AC183" s="151">
        <v>18</v>
      </c>
      <c r="AD183" s="152" t="s">
        <v>36</v>
      </c>
      <c r="AE183" s="153" t="e" vm="26">
        <v>#VALUE!</v>
      </c>
      <c r="AF183" s="154">
        <v>1</v>
      </c>
      <c r="AG183" s="154">
        <v>2</v>
      </c>
      <c r="AH183" s="155" t="e" vm="13">
        <v>#VALUE!</v>
      </c>
      <c r="AI183" s="156" t="s">
        <v>23</v>
      </c>
    </row>
    <row r="184" spans="1:35" ht="17.399999999999999" x14ac:dyDescent="0.35">
      <c r="A184" s="279"/>
      <c r="B184" s="51">
        <v>18</v>
      </c>
      <c r="C184" s="52" t="s">
        <v>26</v>
      </c>
      <c r="D184" s="53" t="e" vm="16">
        <v>#VALUE!</v>
      </c>
      <c r="E184" s="54">
        <v>0</v>
      </c>
      <c r="F184" s="54">
        <v>3</v>
      </c>
      <c r="G184" s="55" t="e" vm="23">
        <v>#VALUE!</v>
      </c>
      <c r="H184" s="56" t="s">
        <v>33</v>
      </c>
      <c r="I184" s="279"/>
      <c r="J184" s="279"/>
      <c r="K184" s="8">
        <v>18</v>
      </c>
      <c r="L184" s="6" t="s">
        <v>26</v>
      </c>
      <c r="M184" s="7" t="e" vm="16">
        <v>#VALUE!</v>
      </c>
      <c r="N184" s="4">
        <v>1</v>
      </c>
      <c r="O184" s="4">
        <v>3</v>
      </c>
      <c r="P184" s="5" t="e" vm="23">
        <v>#VALUE!</v>
      </c>
      <c r="Q184" s="9" t="s">
        <v>33</v>
      </c>
      <c r="R184" s="279"/>
      <c r="S184" s="279"/>
      <c r="T184" s="63">
        <v>18</v>
      </c>
      <c r="U184" s="64" t="s">
        <v>26</v>
      </c>
      <c r="V184" s="65" t="e" vm="16">
        <v>#VALUE!</v>
      </c>
      <c r="W184" s="66">
        <v>1</v>
      </c>
      <c r="X184" s="66">
        <v>2</v>
      </c>
      <c r="Y184" s="67" t="e" vm="23">
        <v>#VALUE!</v>
      </c>
      <c r="Z184" s="68" t="s">
        <v>33</v>
      </c>
      <c r="AA184" s="137"/>
      <c r="AB184" s="137"/>
      <c r="AC184" s="151">
        <v>18</v>
      </c>
      <c r="AD184" s="152" t="s">
        <v>26</v>
      </c>
      <c r="AE184" s="153" t="e" vm="16">
        <v>#VALUE!</v>
      </c>
      <c r="AF184" s="154">
        <v>1</v>
      </c>
      <c r="AG184" s="154">
        <v>3</v>
      </c>
      <c r="AH184" s="155" t="e" vm="23">
        <v>#VALUE!</v>
      </c>
      <c r="AI184" s="156" t="s">
        <v>33</v>
      </c>
    </row>
    <row r="185" spans="1:35" ht="17.399999999999999" x14ac:dyDescent="0.35">
      <c r="A185" s="279"/>
      <c r="B185" s="51">
        <v>18</v>
      </c>
      <c r="C185" s="52" t="s">
        <v>28</v>
      </c>
      <c r="D185" s="53" t="e" vm="18">
        <v>#VALUE!</v>
      </c>
      <c r="E185" s="54">
        <v>2</v>
      </c>
      <c r="F185" s="54">
        <v>2</v>
      </c>
      <c r="G185" s="55" t="e" vm="28">
        <v>#VALUE!</v>
      </c>
      <c r="H185" s="56" t="s">
        <v>38</v>
      </c>
      <c r="I185" s="279"/>
      <c r="J185" s="279"/>
      <c r="K185" s="8">
        <v>18</v>
      </c>
      <c r="L185" s="6" t="s">
        <v>28</v>
      </c>
      <c r="M185" s="7" t="e" vm="18">
        <v>#VALUE!</v>
      </c>
      <c r="N185" s="4">
        <v>1</v>
      </c>
      <c r="O185" s="4">
        <v>0</v>
      </c>
      <c r="P185" s="5" t="e" vm="28">
        <v>#VALUE!</v>
      </c>
      <c r="Q185" s="9" t="s">
        <v>38</v>
      </c>
      <c r="R185" s="279"/>
      <c r="S185" s="279"/>
      <c r="T185" s="63">
        <v>18</v>
      </c>
      <c r="U185" s="64" t="s">
        <v>28</v>
      </c>
      <c r="V185" s="65" t="e" vm="18">
        <v>#VALUE!</v>
      </c>
      <c r="W185" s="66">
        <v>1</v>
      </c>
      <c r="X185" s="66">
        <v>1</v>
      </c>
      <c r="Y185" s="67" t="e" vm="28">
        <v>#VALUE!</v>
      </c>
      <c r="Z185" s="68" t="s">
        <v>38</v>
      </c>
      <c r="AA185" s="137"/>
      <c r="AB185" s="137"/>
      <c r="AC185" s="151">
        <v>18</v>
      </c>
      <c r="AD185" s="152" t="s">
        <v>28</v>
      </c>
      <c r="AE185" s="153" t="e" vm="18">
        <v>#VALUE!</v>
      </c>
      <c r="AF185" s="154">
        <v>2</v>
      </c>
      <c r="AG185" s="154">
        <v>2</v>
      </c>
      <c r="AH185" s="155" t="e" vm="28">
        <v>#VALUE!</v>
      </c>
      <c r="AI185" s="156" t="s">
        <v>38</v>
      </c>
    </row>
    <row r="186" spans="1:35" ht="17.399999999999999" x14ac:dyDescent="0.35">
      <c r="A186" s="279"/>
      <c r="B186" s="51">
        <v>18</v>
      </c>
      <c r="C186" s="52" t="s">
        <v>29</v>
      </c>
      <c r="D186" s="53" t="e" vm="19">
        <v>#VALUE!</v>
      </c>
      <c r="E186" s="54">
        <v>1</v>
      </c>
      <c r="F186" s="54">
        <v>2</v>
      </c>
      <c r="G186" s="55" t="e" vm="15">
        <v>#VALUE!</v>
      </c>
      <c r="H186" s="56" t="s">
        <v>25</v>
      </c>
      <c r="I186" s="279"/>
      <c r="J186" s="279"/>
      <c r="K186" s="8">
        <v>18</v>
      </c>
      <c r="L186" s="6" t="s">
        <v>29</v>
      </c>
      <c r="M186" s="7" t="e" vm="19">
        <v>#VALUE!</v>
      </c>
      <c r="N186" s="4">
        <v>1</v>
      </c>
      <c r="O186" s="4">
        <v>3</v>
      </c>
      <c r="P186" s="5" t="e" vm="15">
        <v>#VALUE!</v>
      </c>
      <c r="Q186" s="9" t="s">
        <v>25</v>
      </c>
      <c r="R186" s="279"/>
      <c r="S186" s="279"/>
      <c r="T186" s="63">
        <v>18</v>
      </c>
      <c r="U186" s="64" t="s">
        <v>29</v>
      </c>
      <c r="V186" s="65" t="e" vm="19">
        <v>#VALUE!</v>
      </c>
      <c r="W186" s="66">
        <v>0</v>
      </c>
      <c r="X186" s="66">
        <v>1</v>
      </c>
      <c r="Y186" s="67" t="e" vm="15">
        <v>#VALUE!</v>
      </c>
      <c r="Z186" s="68" t="s">
        <v>25</v>
      </c>
      <c r="AA186" s="137"/>
      <c r="AB186" s="137"/>
      <c r="AC186" s="151">
        <v>18</v>
      </c>
      <c r="AD186" s="152" t="s">
        <v>29</v>
      </c>
      <c r="AE186" s="153" t="e" vm="19">
        <v>#VALUE!</v>
      </c>
      <c r="AF186" s="154">
        <v>0</v>
      </c>
      <c r="AG186" s="154">
        <v>0</v>
      </c>
      <c r="AH186" s="155" t="e" vm="15">
        <v>#VALUE!</v>
      </c>
      <c r="AI186" s="156" t="s">
        <v>25</v>
      </c>
    </row>
    <row r="187" spans="1:35" ht="17.399999999999999" x14ac:dyDescent="0.35">
      <c r="A187" s="279"/>
      <c r="B187" s="45">
        <v>19</v>
      </c>
      <c r="C187" s="46" t="s">
        <v>37</v>
      </c>
      <c r="D187" s="47" t="e" vm="27">
        <v>#VALUE!</v>
      </c>
      <c r="E187" s="48">
        <v>1</v>
      </c>
      <c r="F187" s="48">
        <v>2</v>
      </c>
      <c r="G187" s="49" t="e" vm="12">
        <v>#VALUE!</v>
      </c>
      <c r="H187" s="50" t="s">
        <v>22</v>
      </c>
      <c r="I187" s="279"/>
      <c r="J187" s="279"/>
      <c r="K187" s="19">
        <v>19</v>
      </c>
      <c r="L187" s="17" t="s">
        <v>37</v>
      </c>
      <c r="M187" s="16" t="e" vm="27">
        <v>#VALUE!</v>
      </c>
      <c r="N187" s="3">
        <v>3</v>
      </c>
      <c r="O187" s="3">
        <v>1</v>
      </c>
      <c r="P187" s="18" t="e" vm="12">
        <v>#VALUE!</v>
      </c>
      <c r="Q187" s="20" t="s">
        <v>22</v>
      </c>
      <c r="R187" s="279"/>
      <c r="S187" s="279"/>
      <c r="T187" s="33">
        <v>19</v>
      </c>
      <c r="U187" s="34" t="s">
        <v>37</v>
      </c>
      <c r="V187" s="35" t="e" vm="27">
        <v>#VALUE!</v>
      </c>
      <c r="W187" s="36">
        <v>4</v>
      </c>
      <c r="X187" s="36">
        <v>1</v>
      </c>
      <c r="Y187" s="37" t="e" vm="12">
        <v>#VALUE!</v>
      </c>
      <c r="Z187" s="38" t="s">
        <v>22</v>
      </c>
      <c r="AA187" s="137"/>
      <c r="AB187" s="137"/>
      <c r="AC187" s="145">
        <v>19</v>
      </c>
      <c r="AD187" s="146" t="s">
        <v>37</v>
      </c>
      <c r="AE187" s="147" t="e" vm="27">
        <v>#VALUE!</v>
      </c>
      <c r="AF187" s="148">
        <v>2</v>
      </c>
      <c r="AG187" s="148">
        <v>1</v>
      </c>
      <c r="AH187" s="149" t="e" vm="12">
        <v>#VALUE!</v>
      </c>
      <c r="AI187" s="150" t="s">
        <v>22</v>
      </c>
    </row>
    <row r="188" spans="1:35" ht="17.399999999999999" x14ac:dyDescent="0.35">
      <c r="A188" s="279"/>
      <c r="B188" s="45">
        <v>19</v>
      </c>
      <c r="C188" s="46" t="s">
        <v>27</v>
      </c>
      <c r="D188" s="47" t="e" vm="17">
        <v>#VALUE!</v>
      </c>
      <c r="E188" s="48">
        <v>1</v>
      </c>
      <c r="F188" s="48">
        <v>2</v>
      </c>
      <c r="G188" s="49" t="e" vm="20">
        <v>#VALUE!</v>
      </c>
      <c r="H188" s="50" t="s">
        <v>30</v>
      </c>
      <c r="I188" s="279"/>
      <c r="J188" s="279"/>
      <c r="K188" s="19">
        <v>19</v>
      </c>
      <c r="L188" s="17" t="s">
        <v>27</v>
      </c>
      <c r="M188" s="16" t="e" vm="17">
        <v>#VALUE!</v>
      </c>
      <c r="N188" s="3">
        <v>1</v>
      </c>
      <c r="O188" s="3">
        <v>2</v>
      </c>
      <c r="P188" s="18" t="e" vm="20">
        <v>#VALUE!</v>
      </c>
      <c r="Q188" s="20" t="s">
        <v>30</v>
      </c>
      <c r="R188" s="279"/>
      <c r="S188" s="279"/>
      <c r="T188" s="33">
        <v>19</v>
      </c>
      <c r="U188" s="34" t="s">
        <v>27</v>
      </c>
      <c r="V188" s="35" t="e" vm="17">
        <v>#VALUE!</v>
      </c>
      <c r="W188" s="36">
        <v>0</v>
      </c>
      <c r="X188" s="36">
        <v>0</v>
      </c>
      <c r="Y188" s="37" t="e" vm="20">
        <v>#VALUE!</v>
      </c>
      <c r="Z188" s="38" t="s">
        <v>30</v>
      </c>
      <c r="AA188" s="137"/>
      <c r="AB188" s="137"/>
      <c r="AC188" s="145">
        <v>19</v>
      </c>
      <c r="AD188" s="146" t="s">
        <v>27</v>
      </c>
      <c r="AE188" s="147" t="e" vm="17">
        <v>#VALUE!</v>
      </c>
      <c r="AF188" s="148">
        <v>2</v>
      </c>
      <c r="AG188" s="148">
        <v>2</v>
      </c>
      <c r="AH188" s="149" t="e" vm="20">
        <v>#VALUE!</v>
      </c>
      <c r="AI188" s="150" t="s">
        <v>30</v>
      </c>
    </row>
    <row r="189" spans="1:35" ht="17.399999999999999" x14ac:dyDescent="0.35">
      <c r="A189" s="279"/>
      <c r="B189" s="45">
        <v>19</v>
      </c>
      <c r="C189" s="46" t="s">
        <v>31</v>
      </c>
      <c r="D189" s="47" t="e" vm="21">
        <v>#VALUE!</v>
      </c>
      <c r="E189" s="48">
        <v>0</v>
      </c>
      <c r="F189" s="48">
        <v>2</v>
      </c>
      <c r="G189" s="49" t="e" vm="13">
        <v>#VALUE!</v>
      </c>
      <c r="H189" s="50" t="s">
        <v>23</v>
      </c>
      <c r="I189" s="279"/>
      <c r="J189" s="279"/>
      <c r="K189" s="19">
        <v>19</v>
      </c>
      <c r="L189" s="17" t="s">
        <v>31</v>
      </c>
      <c r="M189" s="16" t="e" vm="21">
        <v>#VALUE!</v>
      </c>
      <c r="N189" s="3">
        <v>1</v>
      </c>
      <c r="O189" s="3">
        <v>1</v>
      </c>
      <c r="P189" s="18" t="e" vm="13">
        <v>#VALUE!</v>
      </c>
      <c r="Q189" s="20" t="s">
        <v>23</v>
      </c>
      <c r="R189" s="279"/>
      <c r="S189" s="279"/>
      <c r="T189" s="33">
        <v>19</v>
      </c>
      <c r="U189" s="34" t="s">
        <v>31</v>
      </c>
      <c r="V189" s="35" t="e" vm="21">
        <v>#VALUE!</v>
      </c>
      <c r="W189" s="36">
        <v>1</v>
      </c>
      <c r="X189" s="36">
        <v>3</v>
      </c>
      <c r="Y189" s="37" t="e" vm="13">
        <v>#VALUE!</v>
      </c>
      <c r="Z189" s="38" t="s">
        <v>23</v>
      </c>
      <c r="AA189" s="137"/>
      <c r="AB189" s="137"/>
      <c r="AC189" s="145">
        <v>19</v>
      </c>
      <c r="AD189" s="146" t="s">
        <v>31</v>
      </c>
      <c r="AE189" s="147" t="e" vm="21">
        <v>#VALUE!</v>
      </c>
      <c r="AF189" s="148">
        <v>0</v>
      </c>
      <c r="AG189" s="148">
        <v>1</v>
      </c>
      <c r="AH189" s="149" t="e" vm="13">
        <v>#VALUE!</v>
      </c>
      <c r="AI189" s="150" t="s">
        <v>23</v>
      </c>
    </row>
    <row r="190" spans="1:35" ht="17.399999999999999" x14ac:dyDescent="0.35">
      <c r="A190" s="279"/>
      <c r="B190" s="45">
        <v>19</v>
      </c>
      <c r="C190" s="46" t="s">
        <v>34</v>
      </c>
      <c r="D190" s="47" t="e" vm="24">
        <v>#VALUE!</v>
      </c>
      <c r="E190" s="48">
        <v>2</v>
      </c>
      <c r="F190" s="48">
        <v>1</v>
      </c>
      <c r="G190" s="49" t="e" vm="11">
        <v>#VALUE!</v>
      </c>
      <c r="H190" s="50" t="s">
        <v>21</v>
      </c>
      <c r="I190" s="279"/>
      <c r="J190" s="279"/>
      <c r="K190" s="19">
        <v>19</v>
      </c>
      <c r="L190" s="17" t="s">
        <v>34</v>
      </c>
      <c r="M190" s="16" t="e" vm="24">
        <v>#VALUE!</v>
      </c>
      <c r="N190" s="3">
        <v>3</v>
      </c>
      <c r="O190" s="3">
        <v>1</v>
      </c>
      <c r="P190" s="18" t="e" vm="11">
        <v>#VALUE!</v>
      </c>
      <c r="Q190" s="20" t="s">
        <v>21</v>
      </c>
      <c r="R190" s="279"/>
      <c r="S190" s="279"/>
      <c r="T190" s="33">
        <v>19</v>
      </c>
      <c r="U190" s="34" t="s">
        <v>34</v>
      </c>
      <c r="V190" s="35" t="e" vm="24">
        <v>#VALUE!</v>
      </c>
      <c r="W190" s="36">
        <v>2</v>
      </c>
      <c r="X190" s="36">
        <v>2</v>
      </c>
      <c r="Y190" s="37" t="e" vm="11">
        <v>#VALUE!</v>
      </c>
      <c r="Z190" s="38" t="s">
        <v>21</v>
      </c>
      <c r="AA190" s="137"/>
      <c r="AB190" s="137"/>
      <c r="AC190" s="145">
        <v>19</v>
      </c>
      <c r="AD190" s="146" t="s">
        <v>34</v>
      </c>
      <c r="AE190" s="147" t="e" vm="24">
        <v>#VALUE!</v>
      </c>
      <c r="AF190" s="148">
        <v>1</v>
      </c>
      <c r="AG190" s="148">
        <v>1</v>
      </c>
      <c r="AH190" s="149" t="e" vm="11">
        <v>#VALUE!</v>
      </c>
      <c r="AI190" s="150" t="s">
        <v>21</v>
      </c>
    </row>
    <row r="191" spans="1:35" ht="17.399999999999999" x14ac:dyDescent="0.35">
      <c r="A191" s="279"/>
      <c r="B191" s="45">
        <v>19</v>
      </c>
      <c r="C191" s="46" t="s">
        <v>35</v>
      </c>
      <c r="D191" s="47" t="e" vm="25">
        <v>#VALUE!</v>
      </c>
      <c r="E191" s="48">
        <v>0</v>
      </c>
      <c r="F191" s="48">
        <v>0</v>
      </c>
      <c r="G191" s="49" t="e" vm="15">
        <v>#VALUE!</v>
      </c>
      <c r="H191" s="50" t="s">
        <v>25</v>
      </c>
      <c r="I191" s="279"/>
      <c r="J191" s="279"/>
      <c r="K191" s="19">
        <v>19</v>
      </c>
      <c r="L191" s="17" t="s">
        <v>35</v>
      </c>
      <c r="M191" s="16" t="e" vm="25">
        <v>#VALUE!</v>
      </c>
      <c r="N191" s="3">
        <v>2</v>
      </c>
      <c r="O191" s="3">
        <v>1</v>
      </c>
      <c r="P191" s="18" t="e" vm="15">
        <v>#VALUE!</v>
      </c>
      <c r="Q191" s="20" t="s">
        <v>25</v>
      </c>
      <c r="R191" s="279"/>
      <c r="S191" s="279"/>
      <c r="T191" s="33">
        <v>19</v>
      </c>
      <c r="U191" s="34" t="s">
        <v>35</v>
      </c>
      <c r="V191" s="35" t="e" vm="25">
        <v>#VALUE!</v>
      </c>
      <c r="W191" s="36">
        <v>1</v>
      </c>
      <c r="X191" s="36">
        <v>1</v>
      </c>
      <c r="Y191" s="37" t="e" vm="15">
        <v>#VALUE!</v>
      </c>
      <c r="Z191" s="38" t="s">
        <v>25</v>
      </c>
      <c r="AA191" s="137"/>
      <c r="AB191" s="137"/>
      <c r="AC191" s="145">
        <v>19</v>
      </c>
      <c r="AD191" s="146" t="s">
        <v>35</v>
      </c>
      <c r="AE191" s="147" t="e" vm="25">
        <v>#VALUE!</v>
      </c>
      <c r="AF191" s="148">
        <v>1</v>
      </c>
      <c r="AG191" s="148">
        <v>1</v>
      </c>
      <c r="AH191" s="149" t="e" vm="15">
        <v>#VALUE!</v>
      </c>
      <c r="AI191" s="150" t="s">
        <v>25</v>
      </c>
    </row>
    <row r="192" spans="1:35" ht="17.399999999999999" x14ac:dyDescent="0.35">
      <c r="A192" s="279"/>
      <c r="B192" s="45">
        <v>19</v>
      </c>
      <c r="C192" s="46" t="s">
        <v>20</v>
      </c>
      <c r="D192" s="47" t="e" vm="10">
        <v>#VALUE!</v>
      </c>
      <c r="E192" s="48">
        <v>3</v>
      </c>
      <c r="F192" s="48">
        <v>1</v>
      </c>
      <c r="G192" s="49" t="e" vm="28">
        <v>#VALUE!</v>
      </c>
      <c r="H192" s="50" t="s">
        <v>38</v>
      </c>
      <c r="I192" s="279"/>
      <c r="J192" s="279"/>
      <c r="K192" s="19">
        <v>19</v>
      </c>
      <c r="L192" s="17" t="s">
        <v>20</v>
      </c>
      <c r="M192" s="16" t="e" vm="10">
        <v>#VALUE!</v>
      </c>
      <c r="N192" s="3">
        <v>2</v>
      </c>
      <c r="O192" s="3">
        <v>1</v>
      </c>
      <c r="P192" s="18" t="e" vm="28">
        <v>#VALUE!</v>
      </c>
      <c r="Q192" s="20" t="s">
        <v>38</v>
      </c>
      <c r="R192" s="279"/>
      <c r="S192" s="279"/>
      <c r="T192" s="33">
        <v>19</v>
      </c>
      <c r="U192" s="34" t="s">
        <v>20</v>
      </c>
      <c r="V192" s="35" t="e" vm="10">
        <v>#VALUE!</v>
      </c>
      <c r="W192" s="36">
        <v>0</v>
      </c>
      <c r="X192" s="36">
        <v>0</v>
      </c>
      <c r="Y192" s="37" t="e" vm="28">
        <v>#VALUE!</v>
      </c>
      <c r="Z192" s="38" t="s">
        <v>38</v>
      </c>
      <c r="AA192" s="137"/>
      <c r="AB192" s="137"/>
      <c r="AC192" s="145">
        <v>19</v>
      </c>
      <c r="AD192" s="146" t="s">
        <v>20</v>
      </c>
      <c r="AE192" s="147" t="e" vm="10">
        <v>#VALUE!</v>
      </c>
      <c r="AF192" s="148">
        <v>1</v>
      </c>
      <c r="AG192" s="148">
        <v>1</v>
      </c>
      <c r="AH192" s="149" t="e" vm="28">
        <v>#VALUE!</v>
      </c>
      <c r="AI192" s="150" t="s">
        <v>38</v>
      </c>
    </row>
    <row r="193" spans="1:35" ht="17.399999999999999" x14ac:dyDescent="0.35">
      <c r="A193" s="279"/>
      <c r="B193" s="45">
        <v>19</v>
      </c>
      <c r="C193" s="46" t="s">
        <v>36</v>
      </c>
      <c r="D193" s="47" t="e" vm="26">
        <v>#VALUE!</v>
      </c>
      <c r="E193" s="48">
        <v>2</v>
      </c>
      <c r="F193" s="48">
        <v>0</v>
      </c>
      <c r="G193" s="49" t="e" vm="22">
        <v>#VALUE!</v>
      </c>
      <c r="H193" s="50" t="s">
        <v>32</v>
      </c>
      <c r="I193" s="279"/>
      <c r="J193" s="279"/>
      <c r="K193" s="19">
        <v>19</v>
      </c>
      <c r="L193" s="17" t="s">
        <v>36</v>
      </c>
      <c r="M193" s="16" t="e" vm="26">
        <v>#VALUE!</v>
      </c>
      <c r="N193" s="3">
        <v>3</v>
      </c>
      <c r="O193" s="3">
        <v>0</v>
      </c>
      <c r="P193" s="18" t="e" vm="22">
        <v>#VALUE!</v>
      </c>
      <c r="Q193" s="20" t="s">
        <v>32</v>
      </c>
      <c r="R193" s="279"/>
      <c r="S193" s="279"/>
      <c r="T193" s="33">
        <v>19</v>
      </c>
      <c r="U193" s="34" t="s">
        <v>36</v>
      </c>
      <c r="V193" s="35" t="e" vm="26">
        <v>#VALUE!</v>
      </c>
      <c r="W193" s="36">
        <v>1</v>
      </c>
      <c r="X193" s="36">
        <v>1</v>
      </c>
      <c r="Y193" s="37" t="e" vm="22">
        <v>#VALUE!</v>
      </c>
      <c r="Z193" s="38" t="s">
        <v>32</v>
      </c>
      <c r="AA193" s="137"/>
      <c r="AB193" s="137"/>
      <c r="AC193" s="145">
        <v>19</v>
      </c>
      <c r="AD193" s="146" t="s">
        <v>36</v>
      </c>
      <c r="AE193" s="147" t="e" vm="26">
        <v>#VALUE!</v>
      </c>
      <c r="AF193" s="148">
        <v>2</v>
      </c>
      <c r="AG193" s="148">
        <v>0</v>
      </c>
      <c r="AH193" s="149" t="e" vm="22">
        <v>#VALUE!</v>
      </c>
      <c r="AI193" s="150" t="s">
        <v>32</v>
      </c>
    </row>
    <row r="194" spans="1:35" ht="17.399999999999999" x14ac:dyDescent="0.35">
      <c r="A194" s="279"/>
      <c r="B194" s="45">
        <v>19</v>
      </c>
      <c r="C194" s="46" t="s">
        <v>26</v>
      </c>
      <c r="D194" s="47" t="e" vm="16">
        <v>#VALUE!</v>
      </c>
      <c r="E194" s="48">
        <v>1</v>
      </c>
      <c r="F194" s="48">
        <v>1</v>
      </c>
      <c r="G194" s="49" t="e" vm="29">
        <v>#VALUE!</v>
      </c>
      <c r="H194" s="50" t="s">
        <v>39</v>
      </c>
      <c r="I194" s="279"/>
      <c r="J194" s="279"/>
      <c r="K194" s="19">
        <v>19</v>
      </c>
      <c r="L194" s="17" t="s">
        <v>26</v>
      </c>
      <c r="M194" s="16" t="e" vm="16">
        <v>#VALUE!</v>
      </c>
      <c r="N194" s="3">
        <v>0</v>
      </c>
      <c r="O194" s="3">
        <v>2</v>
      </c>
      <c r="P194" s="18" t="e" vm="29">
        <v>#VALUE!</v>
      </c>
      <c r="Q194" s="20" t="s">
        <v>39</v>
      </c>
      <c r="R194" s="279"/>
      <c r="S194" s="279"/>
      <c r="T194" s="33">
        <v>19</v>
      </c>
      <c r="U194" s="34" t="s">
        <v>26</v>
      </c>
      <c r="V194" s="35" t="e" vm="16">
        <v>#VALUE!</v>
      </c>
      <c r="W194" s="36">
        <v>0</v>
      </c>
      <c r="X194" s="36">
        <v>2</v>
      </c>
      <c r="Y194" s="37" t="e" vm="29">
        <v>#VALUE!</v>
      </c>
      <c r="Z194" s="38" t="s">
        <v>39</v>
      </c>
      <c r="AA194" s="137"/>
      <c r="AB194" s="137"/>
      <c r="AC194" s="145">
        <v>19</v>
      </c>
      <c r="AD194" s="146" t="s">
        <v>26</v>
      </c>
      <c r="AE194" s="147" t="e" vm="16">
        <v>#VALUE!</v>
      </c>
      <c r="AF194" s="148">
        <v>3</v>
      </c>
      <c r="AG194" s="148">
        <v>0</v>
      </c>
      <c r="AH194" s="149" t="e" vm="29">
        <v>#VALUE!</v>
      </c>
      <c r="AI194" s="150" t="s">
        <v>39</v>
      </c>
    </row>
    <row r="195" spans="1:35" ht="17.399999999999999" x14ac:dyDescent="0.35">
      <c r="A195" s="279"/>
      <c r="B195" s="45">
        <v>19</v>
      </c>
      <c r="C195" s="46" t="s">
        <v>28</v>
      </c>
      <c r="D195" s="47" t="e" vm="18">
        <v>#VALUE!</v>
      </c>
      <c r="E195" s="48">
        <v>0</v>
      </c>
      <c r="F195" s="48">
        <v>2</v>
      </c>
      <c r="G195" s="49" t="e" vm="23">
        <v>#VALUE!</v>
      </c>
      <c r="H195" s="50" t="s">
        <v>33</v>
      </c>
      <c r="I195" s="279"/>
      <c r="J195" s="279"/>
      <c r="K195" s="19">
        <v>19</v>
      </c>
      <c r="L195" s="17" t="s">
        <v>28</v>
      </c>
      <c r="M195" s="16" t="e" vm="18">
        <v>#VALUE!</v>
      </c>
      <c r="N195" s="3">
        <v>1</v>
      </c>
      <c r="O195" s="3">
        <v>2</v>
      </c>
      <c r="P195" s="18" t="e" vm="23">
        <v>#VALUE!</v>
      </c>
      <c r="Q195" s="20" t="s">
        <v>33</v>
      </c>
      <c r="R195" s="279"/>
      <c r="S195" s="279"/>
      <c r="T195" s="33">
        <v>19</v>
      </c>
      <c r="U195" s="34" t="s">
        <v>28</v>
      </c>
      <c r="V195" s="35" t="e" vm="18">
        <v>#VALUE!</v>
      </c>
      <c r="W195" s="36">
        <v>0</v>
      </c>
      <c r="X195" s="36">
        <v>0</v>
      </c>
      <c r="Y195" s="37" t="e" vm="23">
        <v>#VALUE!</v>
      </c>
      <c r="Z195" s="38" t="s">
        <v>33</v>
      </c>
      <c r="AA195" s="137"/>
      <c r="AB195" s="137"/>
      <c r="AC195" s="145">
        <v>19</v>
      </c>
      <c r="AD195" s="146" t="s">
        <v>28</v>
      </c>
      <c r="AE195" s="147" t="e" vm="18">
        <v>#VALUE!</v>
      </c>
      <c r="AF195" s="148">
        <v>0</v>
      </c>
      <c r="AG195" s="148">
        <v>4</v>
      </c>
      <c r="AH195" s="149" t="e" vm="23">
        <v>#VALUE!</v>
      </c>
      <c r="AI195" s="150" t="s">
        <v>33</v>
      </c>
    </row>
    <row r="196" spans="1:35" ht="17.399999999999999" x14ac:dyDescent="0.35">
      <c r="A196" s="279"/>
      <c r="B196" s="45">
        <v>19</v>
      </c>
      <c r="C196" s="46" t="s">
        <v>29</v>
      </c>
      <c r="D196" s="47" t="e" vm="19">
        <v>#VALUE!</v>
      </c>
      <c r="E196" s="48">
        <v>1</v>
      </c>
      <c r="F196" s="48">
        <v>2</v>
      </c>
      <c r="G196" s="49" t="e" vm="14">
        <v>#VALUE!</v>
      </c>
      <c r="H196" s="50" t="s">
        <v>24</v>
      </c>
      <c r="I196" s="279"/>
      <c r="J196" s="279"/>
      <c r="K196" s="19">
        <v>19</v>
      </c>
      <c r="L196" s="17" t="s">
        <v>29</v>
      </c>
      <c r="M196" s="16" t="e" vm="19">
        <v>#VALUE!</v>
      </c>
      <c r="N196" s="3">
        <v>1</v>
      </c>
      <c r="O196" s="3">
        <v>2</v>
      </c>
      <c r="P196" s="18" t="e" vm="14">
        <v>#VALUE!</v>
      </c>
      <c r="Q196" s="20" t="s">
        <v>24</v>
      </c>
      <c r="R196" s="279"/>
      <c r="S196" s="279"/>
      <c r="T196" s="33">
        <v>19</v>
      </c>
      <c r="U196" s="34" t="s">
        <v>29</v>
      </c>
      <c r="V196" s="35" t="e" vm="19">
        <v>#VALUE!</v>
      </c>
      <c r="W196" s="36">
        <v>2</v>
      </c>
      <c r="X196" s="36">
        <v>2</v>
      </c>
      <c r="Y196" s="37" t="e" vm="14">
        <v>#VALUE!</v>
      </c>
      <c r="Z196" s="38" t="s">
        <v>24</v>
      </c>
      <c r="AA196" s="137"/>
      <c r="AB196" s="137"/>
      <c r="AC196" s="145">
        <v>19</v>
      </c>
      <c r="AD196" s="146" t="s">
        <v>29</v>
      </c>
      <c r="AE196" s="147" t="e" vm="19">
        <v>#VALUE!</v>
      </c>
      <c r="AF196" s="148">
        <v>0</v>
      </c>
      <c r="AG196" s="148">
        <v>0</v>
      </c>
      <c r="AH196" s="149" t="e" vm="14">
        <v>#VALUE!</v>
      </c>
      <c r="AI196" s="150" t="s">
        <v>24</v>
      </c>
    </row>
    <row r="197" spans="1:35" ht="17.399999999999999" x14ac:dyDescent="0.35">
      <c r="A197" s="279"/>
      <c r="B197" s="51">
        <v>20</v>
      </c>
      <c r="C197" s="52" t="s">
        <v>21</v>
      </c>
      <c r="D197" s="53" t="e" vm="11">
        <v>#VALUE!</v>
      </c>
      <c r="E197" s="54">
        <v>1</v>
      </c>
      <c r="F197" s="54">
        <v>2</v>
      </c>
      <c r="G197" s="55" t="e" vm="27">
        <v>#VALUE!</v>
      </c>
      <c r="H197" s="56" t="s">
        <v>37</v>
      </c>
      <c r="I197" s="279"/>
      <c r="J197" s="279"/>
      <c r="K197" s="8">
        <v>20</v>
      </c>
      <c r="L197" s="6" t="s">
        <v>21</v>
      </c>
      <c r="M197" s="7" t="e" vm="11">
        <v>#VALUE!</v>
      </c>
      <c r="N197" s="4">
        <v>0</v>
      </c>
      <c r="O197" s="4">
        <v>2</v>
      </c>
      <c r="P197" s="5" t="e" vm="27">
        <v>#VALUE!</v>
      </c>
      <c r="Q197" s="9" t="s">
        <v>37</v>
      </c>
      <c r="R197" s="279"/>
      <c r="S197" s="279"/>
      <c r="T197" s="63">
        <v>20</v>
      </c>
      <c r="U197" s="64" t="s">
        <v>21</v>
      </c>
      <c r="V197" s="65" t="e" vm="11">
        <v>#VALUE!</v>
      </c>
      <c r="W197" s="66">
        <v>2</v>
      </c>
      <c r="X197" s="66">
        <v>3</v>
      </c>
      <c r="Y197" s="67" t="e" vm="27">
        <v>#VALUE!</v>
      </c>
      <c r="Z197" s="68" t="s">
        <v>37</v>
      </c>
      <c r="AA197" s="137"/>
      <c r="AB197" s="137"/>
      <c r="AC197" s="151">
        <v>20</v>
      </c>
      <c r="AD197" s="152" t="s">
        <v>21</v>
      </c>
      <c r="AE197" s="153" t="e" vm="11">
        <v>#VALUE!</v>
      </c>
      <c r="AF197" s="154">
        <v>1</v>
      </c>
      <c r="AG197" s="154">
        <v>0</v>
      </c>
      <c r="AH197" s="155" t="e" vm="27">
        <v>#VALUE!</v>
      </c>
      <c r="AI197" s="156" t="s">
        <v>37</v>
      </c>
    </row>
    <row r="198" spans="1:35" ht="17.399999999999999" x14ac:dyDescent="0.35">
      <c r="A198" s="279"/>
      <c r="B198" s="51">
        <v>20</v>
      </c>
      <c r="C198" s="52" t="s">
        <v>22</v>
      </c>
      <c r="D198" s="53" t="e" vm="12">
        <v>#VALUE!</v>
      </c>
      <c r="E198" s="54">
        <v>4</v>
      </c>
      <c r="F198" s="54">
        <v>0</v>
      </c>
      <c r="G198" s="55" t="e" vm="16">
        <v>#VALUE!</v>
      </c>
      <c r="H198" s="56" t="s">
        <v>26</v>
      </c>
      <c r="I198" s="279"/>
      <c r="J198" s="279"/>
      <c r="K198" s="8">
        <v>20</v>
      </c>
      <c r="L198" s="6" t="s">
        <v>22</v>
      </c>
      <c r="M198" s="7" t="e" vm="12">
        <v>#VALUE!</v>
      </c>
      <c r="N198" s="4">
        <v>2</v>
      </c>
      <c r="O198" s="4">
        <v>1</v>
      </c>
      <c r="P198" s="5" t="e" vm="16">
        <v>#VALUE!</v>
      </c>
      <c r="Q198" s="9" t="s">
        <v>26</v>
      </c>
      <c r="R198" s="279"/>
      <c r="S198" s="279"/>
      <c r="T198" s="63">
        <v>20</v>
      </c>
      <c r="U198" s="64" t="s">
        <v>22</v>
      </c>
      <c r="V198" s="65" t="e" vm="12">
        <v>#VALUE!</v>
      </c>
      <c r="W198" s="66">
        <v>3</v>
      </c>
      <c r="X198" s="66">
        <v>1</v>
      </c>
      <c r="Y198" s="67" t="e" vm="16">
        <v>#VALUE!</v>
      </c>
      <c r="Z198" s="68" t="s">
        <v>26</v>
      </c>
      <c r="AA198" s="137"/>
      <c r="AB198" s="137"/>
      <c r="AC198" s="151">
        <v>20</v>
      </c>
      <c r="AD198" s="152" t="s">
        <v>22</v>
      </c>
      <c r="AE198" s="153" t="e" vm="12">
        <v>#VALUE!</v>
      </c>
      <c r="AF198" s="154">
        <v>2</v>
      </c>
      <c r="AG198" s="154">
        <v>2</v>
      </c>
      <c r="AH198" s="155" t="e" vm="16">
        <v>#VALUE!</v>
      </c>
      <c r="AI198" s="156" t="s">
        <v>26</v>
      </c>
    </row>
    <row r="199" spans="1:35" ht="17.399999999999999" x14ac:dyDescent="0.35">
      <c r="A199" s="279"/>
      <c r="B199" s="51">
        <v>20</v>
      </c>
      <c r="C199" s="52" t="s">
        <v>24</v>
      </c>
      <c r="D199" s="53" t="e" vm="14">
        <v>#VALUE!</v>
      </c>
      <c r="E199" s="54">
        <v>2</v>
      </c>
      <c r="F199" s="54">
        <v>1</v>
      </c>
      <c r="G199" s="55" t="e" vm="21">
        <v>#VALUE!</v>
      </c>
      <c r="H199" s="56" t="s">
        <v>31</v>
      </c>
      <c r="I199" s="279"/>
      <c r="J199" s="279"/>
      <c r="K199" s="8">
        <v>20</v>
      </c>
      <c r="L199" s="6" t="s">
        <v>24</v>
      </c>
      <c r="M199" s="7" t="e" vm="14">
        <v>#VALUE!</v>
      </c>
      <c r="N199" s="4">
        <v>1</v>
      </c>
      <c r="O199" s="4">
        <v>0</v>
      </c>
      <c r="P199" s="5" t="e" vm="21">
        <v>#VALUE!</v>
      </c>
      <c r="Q199" s="9" t="s">
        <v>31</v>
      </c>
      <c r="R199" s="279"/>
      <c r="S199" s="279"/>
      <c r="T199" s="63">
        <v>20</v>
      </c>
      <c r="U199" s="64" t="s">
        <v>24</v>
      </c>
      <c r="V199" s="65" t="e" vm="14">
        <v>#VALUE!</v>
      </c>
      <c r="W199" s="66">
        <v>2</v>
      </c>
      <c r="X199" s="66">
        <v>0</v>
      </c>
      <c r="Y199" s="67" t="e" vm="21">
        <v>#VALUE!</v>
      </c>
      <c r="Z199" s="68" t="s">
        <v>31</v>
      </c>
      <c r="AA199" s="137"/>
      <c r="AB199" s="137"/>
      <c r="AC199" s="151">
        <v>20</v>
      </c>
      <c r="AD199" s="152" t="s">
        <v>24</v>
      </c>
      <c r="AE199" s="153" t="e" vm="14">
        <v>#VALUE!</v>
      </c>
      <c r="AF199" s="154">
        <v>0</v>
      </c>
      <c r="AG199" s="154">
        <v>0</v>
      </c>
      <c r="AH199" s="155" t="e" vm="21">
        <v>#VALUE!</v>
      </c>
      <c r="AI199" s="156" t="s">
        <v>31</v>
      </c>
    </row>
    <row r="200" spans="1:35" ht="17.399999999999999" x14ac:dyDescent="0.35">
      <c r="A200" s="279"/>
      <c r="B200" s="51">
        <v>20</v>
      </c>
      <c r="C200" s="52" t="s">
        <v>39</v>
      </c>
      <c r="D200" s="53" t="e" vm="29">
        <v>#VALUE!</v>
      </c>
      <c r="E200" s="54">
        <v>1</v>
      </c>
      <c r="F200" s="54">
        <v>2</v>
      </c>
      <c r="G200" s="55" t="e" vm="17">
        <v>#VALUE!</v>
      </c>
      <c r="H200" s="56" t="s">
        <v>27</v>
      </c>
      <c r="I200" s="279"/>
      <c r="J200" s="279"/>
      <c r="K200" s="8">
        <v>20</v>
      </c>
      <c r="L200" s="6" t="s">
        <v>39</v>
      </c>
      <c r="M200" s="7" t="e" vm="29">
        <v>#VALUE!</v>
      </c>
      <c r="N200" s="4">
        <v>1</v>
      </c>
      <c r="O200" s="4">
        <v>1</v>
      </c>
      <c r="P200" s="5" t="e" vm="17">
        <v>#VALUE!</v>
      </c>
      <c r="Q200" s="9" t="s">
        <v>27</v>
      </c>
      <c r="R200" s="279"/>
      <c r="S200" s="279"/>
      <c r="T200" s="63">
        <v>20</v>
      </c>
      <c r="U200" s="64" t="s">
        <v>39</v>
      </c>
      <c r="V200" s="65" t="e" vm="29">
        <v>#VALUE!</v>
      </c>
      <c r="W200" s="66">
        <v>2</v>
      </c>
      <c r="X200" s="66">
        <v>4</v>
      </c>
      <c r="Y200" s="67" t="e" vm="17">
        <v>#VALUE!</v>
      </c>
      <c r="Z200" s="68" t="s">
        <v>27</v>
      </c>
      <c r="AA200" s="137"/>
      <c r="AB200" s="137"/>
      <c r="AC200" s="151">
        <v>20</v>
      </c>
      <c r="AD200" s="152" t="s">
        <v>39</v>
      </c>
      <c r="AE200" s="153" t="e" vm="29">
        <v>#VALUE!</v>
      </c>
      <c r="AF200" s="154">
        <v>1</v>
      </c>
      <c r="AG200" s="154">
        <v>0</v>
      </c>
      <c r="AH200" s="155" t="e" vm="17">
        <v>#VALUE!</v>
      </c>
      <c r="AI200" s="156" t="s">
        <v>27</v>
      </c>
    </row>
    <row r="201" spans="1:35" ht="17.399999999999999" x14ac:dyDescent="0.35">
      <c r="A201" s="279"/>
      <c r="B201" s="51">
        <v>20</v>
      </c>
      <c r="C201" s="52" t="s">
        <v>25</v>
      </c>
      <c r="D201" s="53" t="e" vm="15">
        <v>#VALUE!</v>
      </c>
      <c r="E201" s="54">
        <v>1</v>
      </c>
      <c r="F201" s="54">
        <v>2</v>
      </c>
      <c r="G201" s="55" t="e" vm="10">
        <v>#VALUE!</v>
      </c>
      <c r="H201" s="56" t="s">
        <v>20</v>
      </c>
      <c r="I201" s="279"/>
      <c r="J201" s="279"/>
      <c r="K201" s="8">
        <v>20</v>
      </c>
      <c r="L201" s="6" t="s">
        <v>25</v>
      </c>
      <c r="M201" s="7" t="e" vm="15">
        <v>#VALUE!</v>
      </c>
      <c r="N201" s="4">
        <v>0</v>
      </c>
      <c r="O201" s="4">
        <v>2</v>
      </c>
      <c r="P201" s="5" t="e" vm="10">
        <v>#VALUE!</v>
      </c>
      <c r="Q201" s="9" t="s">
        <v>20</v>
      </c>
      <c r="R201" s="279"/>
      <c r="S201" s="279"/>
      <c r="T201" s="63">
        <v>20</v>
      </c>
      <c r="U201" s="64" t="s">
        <v>25</v>
      </c>
      <c r="V201" s="65" t="e" vm="15">
        <v>#VALUE!</v>
      </c>
      <c r="W201" s="66">
        <v>2</v>
      </c>
      <c r="X201" s="66">
        <v>2</v>
      </c>
      <c r="Y201" s="67" t="e" vm="10">
        <v>#VALUE!</v>
      </c>
      <c r="Z201" s="68" t="s">
        <v>20</v>
      </c>
      <c r="AA201" s="137"/>
      <c r="AB201" s="137"/>
      <c r="AC201" s="151">
        <v>20</v>
      </c>
      <c r="AD201" s="152" t="s">
        <v>25</v>
      </c>
      <c r="AE201" s="153" t="e" vm="15">
        <v>#VALUE!</v>
      </c>
      <c r="AF201" s="154">
        <v>0</v>
      </c>
      <c r="AG201" s="154">
        <v>2</v>
      </c>
      <c r="AH201" s="155" t="e" vm="10">
        <v>#VALUE!</v>
      </c>
      <c r="AI201" s="156" t="s">
        <v>20</v>
      </c>
    </row>
    <row r="202" spans="1:35" ht="17.399999999999999" x14ac:dyDescent="0.35">
      <c r="A202" s="279"/>
      <c r="B202" s="51">
        <v>20</v>
      </c>
      <c r="C202" s="52" t="s">
        <v>38</v>
      </c>
      <c r="D202" s="53" t="e" vm="28">
        <v>#VALUE!</v>
      </c>
      <c r="E202" s="54">
        <v>2</v>
      </c>
      <c r="F202" s="54">
        <v>1</v>
      </c>
      <c r="G202" s="55" t="e" vm="26">
        <v>#VALUE!</v>
      </c>
      <c r="H202" s="56" t="s">
        <v>36</v>
      </c>
      <c r="I202" s="279"/>
      <c r="J202" s="279"/>
      <c r="K202" s="8">
        <v>20</v>
      </c>
      <c r="L202" s="6" t="s">
        <v>38</v>
      </c>
      <c r="M202" s="7" t="e" vm="28">
        <v>#VALUE!</v>
      </c>
      <c r="N202" s="4">
        <v>1</v>
      </c>
      <c r="O202" s="4">
        <v>2</v>
      </c>
      <c r="P202" s="5" t="e" vm="26">
        <v>#VALUE!</v>
      </c>
      <c r="Q202" s="9" t="s">
        <v>36</v>
      </c>
      <c r="R202" s="279"/>
      <c r="S202" s="279"/>
      <c r="T202" s="63">
        <v>20</v>
      </c>
      <c r="U202" s="64" t="s">
        <v>38</v>
      </c>
      <c r="V202" s="65" t="e" vm="28">
        <v>#VALUE!</v>
      </c>
      <c r="W202" s="66">
        <v>1</v>
      </c>
      <c r="X202" s="66">
        <v>1</v>
      </c>
      <c r="Y202" s="67" t="e" vm="26">
        <v>#VALUE!</v>
      </c>
      <c r="Z202" s="68" t="s">
        <v>36</v>
      </c>
      <c r="AA202" s="137"/>
      <c r="AB202" s="137"/>
      <c r="AC202" s="151">
        <v>20</v>
      </c>
      <c r="AD202" s="152" t="s">
        <v>38</v>
      </c>
      <c r="AE202" s="153" t="e" vm="28">
        <v>#VALUE!</v>
      </c>
      <c r="AF202" s="154">
        <v>1</v>
      </c>
      <c r="AG202" s="154">
        <v>2</v>
      </c>
      <c r="AH202" s="155" t="e" vm="26">
        <v>#VALUE!</v>
      </c>
      <c r="AI202" s="156" t="s">
        <v>36</v>
      </c>
    </row>
    <row r="203" spans="1:35" ht="17.399999999999999" x14ac:dyDescent="0.35">
      <c r="A203" s="279"/>
      <c r="B203" s="51">
        <v>20</v>
      </c>
      <c r="C203" s="52" t="s">
        <v>33</v>
      </c>
      <c r="D203" s="53" t="e" vm="23">
        <v>#VALUE!</v>
      </c>
      <c r="E203" s="54">
        <v>2</v>
      </c>
      <c r="F203" s="54">
        <v>1</v>
      </c>
      <c r="G203" s="55" t="e" vm="24">
        <v>#VALUE!</v>
      </c>
      <c r="H203" s="56" t="s">
        <v>34</v>
      </c>
      <c r="I203" s="279"/>
      <c r="J203" s="279"/>
      <c r="K203" s="8">
        <v>20</v>
      </c>
      <c r="L203" s="6" t="s">
        <v>33</v>
      </c>
      <c r="M203" s="7" t="e" vm="23">
        <v>#VALUE!</v>
      </c>
      <c r="N203" s="4">
        <v>2</v>
      </c>
      <c r="O203" s="4">
        <v>1</v>
      </c>
      <c r="P203" s="5" t="e" vm="24">
        <v>#VALUE!</v>
      </c>
      <c r="Q203" s="9" t="s">
        <v>34</v>
      </c>
      <c r="R203" s="279"/>
      <c r="S203" s="279"/>
      <c r="T203" s="63">
        <v>20</v>
      </c>
      <c r="U203" s="64" t="s">
        <v>33</v>
      </c>
      <c r="V203" s="65" t="e" vm="23">
        <v>#VALUE!</v>
      </c>
      <c r="W203" s="66">
        <v>1</v>
      </c>
      <c r="X203" s="66">
        <v>1</v>
      </c>
      <c r="Y203" s="67" t="e" vm="24">
        <v>#VALUE!</v>
      </c>
      <c r="Z203" s="68" t="s">
        <v>34</v>
      </c>
      <c r="AA203" s="137"/>
      <c r="AB203" s="137"/>
      <c r="AC203" s="151">
        <v>20</v>
      </c>
      <c r="AD203" s="152" t="s">
        <v>33</v>
      </c>
      <c r="AE203" s="153" t="e" vm="23">
        <v>#VALUE!</v>
      </c>
      <c r="AF203" s="154">
        <v>3</v>
      </c>
      <c r="AG203" s="154">
        <v>2</v>
      </c>
      <c r="AH203" s="155" t="e" vm="24">
        <v>#VALUE!</v>
      </c>
      <c r="AI203" s="156" t="s">
        <v>34</v>
      </c>
    </row>
    <row r="204" spans="1:35" ht="17.399999999999999" x14ac:dyDescent="0.35">
      <c r="A204" s="279"/>
      <c r="B204" s="51">
        <v>20</v>
      </c>
      <c r="C204" s="52" t="s">
        <v>23</v>
      </c>
      <c r="D204" s="53" t="e" vm="13">
        <v>#VALUE!</v>
      </c>
      <c r="E204" s="54">
        <v>2</v>
      </c>
      <c r="F204" s="54">
        <v>1</v>
      </c>
      <c r="G204" s="55" t="e" vm="25">
        <v>#VALUE!</v>
      </c>
      <c r="H204" s="56" t="s">
        <v>35</v>
      </c>
      <c r="I204" s="279"/>
      <c r="J204" s="279"/>
      <c r="K204" s="8">
        <v>20</v>
      </c>
      <c r="L204" s="6" t="s">
        <v>23</v>
      </c>
      <c r="M204" s="7" t="e" vm="13">
        <v>#VALUE!</v>
      </c>
      <c r="N204" s="4">
        <v>3</v>
      </c>
      <c r="O204" s="4">
        <v>2</v>
      </c>
      <c r="P204" s="5" t="e" vm="25">
        <v>#VALUE!</v>
      </c>
      <c r="Q204" s="9" t="s">
        <v>35</v>
      </c>
      <c r="R204" s="279"/>
      <c r="S204" s="279"/>
      <c r="T204" s="63">
        <v>20</v>
      </c>
      <c r="U204" s="64" t="s">
        <v>23</v>
      </c>
      <c r="V204" s="65" t="e" vm="13">
        <v>#VALUE!</v>
      </c>
      <c r="W204" s="66">
        <v>2</v>
      </c>
      <c r="X204" s="66">
        <v>0</v>
      </c>
      <c r="Y204" s="67" t="e" vm="25">
        <v>#VALUE!</v>
      </c>
      <c r="Z204" s="68" t="s">
        <v>35</v>
      </c>
      <c r="AA204" s="137"/>
      <c r="AB204" s="137"/>
      <c r="AC204" s="151">
        <v>20</v>
      </c>
      <c r="AD204" s="152" t="s">
        <v>23</v>
      </c>
      <c r="AE204" s="153" t="e" vm="13">
        <v>#VALUE!</v>
      </c>
      <c r="AF204" s="154">
        <v>1</v>
      </c>
      <c r="AG204" s="154">
        <v>1</v>
      </c>
      <c r="AH204" s="155" t="e" vm="25">
        <v>#VALUE!</v>
      </c>
      <c r="AI204" s="156" t="s">
        <v>35</v>
      </c>
    </row>
    <row r="205" spans="1:35" ht="17.399999999999999" x14ac:dyDescent="0.35">
      <c r="A205" s="279"/>
      <c r="B205" s="51">
        <v>20</v>
      </c>
      <c r="C205" s="52" t="s">
        <v>30</v>
      </c>
      <c r="D205" s="53" t="e" vm="20">
        <v>#VALUE!</v>
      </c>
      <c r="E205" s="54">
        <v>2</v>
      </c>
      <c r="F205" s="54">
        <v>1</v>
      </c>
      <c r="G205" s="55" t="e" vm="18">
        <v>#VALUE!</v>
      </c>
      <c r="H205" s="56" t="s">
        <v>28</v>
      </c>
      <c r="I205" s="279"/>
      <c r="J205" s="279"/>
      <c r="K205" s="8">
        <v>20</v>
      </c>
      <c r="L205" s="6" t="s">
        <v>30</v>
      </c>
      <c r="M205" s="7" t="e" vm="20">
        <v>#VALUE!</v>
      </c>
      <c r="N205" s="4">
        <v>0</v>
      </c>
      <c r="O205" s="4">
        <v>0</v>
      </c>
      <c r="P205" s="5" t="e" vm="18">
        <v>#VALUE!</v>
      </c>
      <c r="Q205" s="9" t="s">
        <v>28</v>
      </c>
      <c r="R205" s="279"/>
      <c r="S205" s="279"/>
      <c r="T205" s="63">
        <v>20</v>
      </c>
      <c r="U205" s="64" t="s">
        <v>30</v>
      </c>
      <c r="V205" s="65" t="e" vm="20">
        <v>#VALUE!</v>
      </c>
      <c r="W205" s="66">
        <v>1</v>
      </c>
      <c r="X205" s="66">
        <v>1</v>
      </c>
      <c r="Y205" s="67" t="e" vm="18">
        <v>#VALUE!</v>
      </c>
      <c r="Z205" s="68" t="s">
        <v>28</v>
      </c>
      <c r="AA205" s="137"/>
      <c r="AB205" s="137"/>
      <c r="AC205" s="151">
        <v>20</v>
      </c>
      <c r="AD205" s="152" t="s">
        <v>30</v>
      </c>
      <c r="AE205" s="153" t="e" vm="20">
        <v>#VALUE!</v>
      </c>
      <c r="AF205" s="154">
        <v>1</v>
      </c>
      <c r="AG205" s="154">
        <v>0</v>
      </c>
      <c r="AH205" s="155" t="e" vm="18">
        <v>#VALUE!</v>
      </c>
      <c r="AI205" s="156" t="s">
        <v>28</v>
      </c>
    </row>
    <row r="206" spans="1:35" ht="17.399999999999999" x14ac:dyDescent="0.35">
      <c r="A206" s="279"/>
      <c r="B206" s="51">
        <v>20</v>
      </c>
      <c r="C206" s="52" t="s">
        <v>32</v>
      </c>
      <c r="D206" s="53" t="e" vm="22">
        <v>#VALUE!</v>
      </c>
      <c r="E206" s="54">
        <v>1</v>
      </c>
      <c r="F206" s="54">
        <v>2</v>
      </c>
      <c r="G206" s="55" t="e" vm="19">
        <v>#VALUE!</v>
      </c>
      <c r="H206" s="56" t="s">
        <v>29</v>
      </c>
      <c r="I206" s="279"/>
      <c r="J206" s="279"/>
      <c r="K206" s="8">
        <v>20</v>
      </c>
      <c r="L206" s="6" t="s">
        <v>32</v>
      </c>
      <c r="M206" s="7" t="e" vm="22">
        <v>#VALUE!</v>
      </c>
      <c r="N206" s="4">
        <v>2</v>
      </c>
      <c r="O206" s="4">
        <v>1</v>
      </c>
      <c r="P206" s="5" t="e" vm="19">
        <v>#VALUE!</v>
      </c>
      <c r="Q206" s="9" t="s">
        <v>29</v>
      </c>
      <c r="R206" s="279"/>
      <c r="S206" s="279"/>
      <c r="T206" s="63">
        <v>20</v>
      </c>
      <c r="U206" s="64" t="s">
        <v>32</v>
      </c>
      <c r="V206" s="65" t="e" vm="22">
        <v>#VALUE!</v>
      </c>
      <c r="W206" s="66">
        <v>3</v>
      </c>
      <c r="X206" s="66">
        <v>0</v>
      </c>
      <c r="Y206" s="67" t="e" vm="19">
        <v>#VALUE!</v>
      </c>
      <c r="Z206" s="68" t="s">
        <v>29</v>
      </c>
      <c r="AA206" s="137"/>
      <c r="AB206" s="137"/>
      <c r="AC206" s="151">
        <v>20</v>
      </c>
      <c r="AD206" s="152" t="s">
        <v>32</v>
      </c>
      <c r="AE206" s="153" t="e" vm="22">
        <v>#VALUE!</v>
      </c>
      <c r="AF206" s="154">
        <v>1</v>
      </c>
      <c r="AG206" s="154">
        <v>1</v>
      </c>
      <c r="AH206" s="155" t="e" vm="19">
        <v>#VALUE!</v>
      </c>
      <c r="AI206" s="156" t="s">
        <v>29</v>
      </c>
    </row>
    <row r="207" spans="1:35" ht="17.399999999999999" x14ac:dyDescent="0.35">
      <c r="A207" s="279"/>
      <c r="B207" s="45">
        <v>21</v>
      </c>
      <c r="C207" s="46" t="s">
        <v>21</v>
      </c>
      <c r="D207" s="47" t="e" vm="11">
        <v>#VALUE!</v>
      </c>
      <c r="E207" s="48">
        <v>0</v>
      </c>
      <c r="F207" s="48">
        <v>1</v>
      </c>
      <c r="G207" s="49" t="e" vm="20">
        <v>#VALUE!</v>
      </c>
      <c r="H207" s="50" t="s">
        <v>30</v>
      </c>
      <c r="I207" s="279"/>
      <c r="J207" s="279"/>
      <c r="K207" s="19">
        <v>21</v>
      </c>
      <c r="L207" s="17" t="s">
        <v>21</v>
      </c>
      <c r="M207" s="16" t="e" vm="11">
        <v>#VALUE!</v>
      </c>
      <c r="N207" s="3">
        <v>1</v>
      </c>
      <c r="O207" s="3">
        <v>1</v>
      </c>
      <c r="P207" s="18" t="e" vm="20">
        <v>#VALUE!</v>
      </c>
      <c r="Q207" s="20" t="s">
        <v>30</v>
      </c>
      <c r="R207" s="279"/>
      <c r="S207" s="279"/>
      <c r="T207" s="33">
        <v>21</v>
      </c>
      <c r="U207" s="34" t="s">
        <v>21</v>
      </c>
      <c r="V207" s="35" t="e" vm="11">
        <v>#VALUE!</v>
      </c>
      <c r="W207" s="36">
        <v>3</v>
      </c>
      <c r="X207" s="36">
        <v>2</v>
      </c>
      <c r="Y207" s="37" t="e" vm="20">
        <v>#VALUE!</v>
      </c>
      <c r="Z207" s="38" t="s">
        <v>30</v>
      </c>
      <c r="AA207" s="137"/>
      <c r="AB207" s="137"/>
      <c r="AC207" s="145">
        <v>21</v>
      </c>
      <c r="AD207" s="146" t="s">
        <v>21</v>
      </c>
      <c r="AE207" s="147" t="e" vm="11">
        <v>#VALUE!</v>
      </c>
      <c r="AF207" s="148">
        <v>1</v>
      </c>
      <c r="AG207" s="148">
        <v>2</v>
      </c>
      <c r="AH207" s="149" t="e" vm="20">
        <v>#VALUE!</v>
      </c>
      <c r="AI207" s="150" t="s">
        <v>30</v>
      </c>
    </row>
    <row r="208" spans="1:35" ht="17.399999999999999" x14ac:dyDescent="0.35">
      <c r="A208" s="279"/>
      <c r="B208" s="45">
        <v>21</v>
      </c>
      <c r="C208" s="46" t="s">
        <v>37</v>
      </c>
      <c r="D208" s="47" t="e" vm="27">
        <v>#VALUE!</v>
      </c>
      <c r="E208" s="48">
        <v>2</v>
      </c>
      <c r="F208" s="48">
        <v>1</v>
      </c>
      <c r="G208" s="49" t="e" vm="10">
        <v>#VALUE!</v>
      </c>
      <c r="H208" s="50" t="s">
        <v>20</v>
      </c>
      <c r="I208" s="279"/>
      <c r="J208" s="279"/>
      <c r="K208" s="19">
        <v>21</v>
      </c>
      <c r="L208" s="17" t="s">
        <v>37</v>
      </c>
      <c r="M208" s="16" t="e" vm="27">
        <v>#VALUE!</v>
      </c>
      <c r="N208" s="3">
        <v>2</v>
      </c>
      <c r="O208" s="3">
        <v>2</v>
      </c>
      <c r="P208" s="18" t="e" vm="10">
        <v>#VALUE!</v>
      </c>
      <c r="Q208" s="20" t="s">
        <v>20</v>
      </c>
      <c r="R208" s="279"/>
      <c r="S208" s="279"/>
      <c r="T208" s="33">
        <v>21</v>
      </c>
      <c r="U208" s="34" t="s">
        <v>37</v>
      </c>
      <c r="V208" s="35" t="e" vm="27">
        <v>#VALUE!</v>
      </c>
      <c r="W208" s="36">
        <v>0</v>
      </c>
      <c r="X208" s="36">
        <v>0</v>
      </c>
      <c r="Y208" s="37" t="e" vm="10">
        <v>#VALUE!</v>
      </c>
      <c r="Z208" s="38" t="s">
        <v>20</v>
      </c>
      <c r="AA208" s="137"/>
      <c r="AB208" s="137"/>
      <c r="AC208" s="145">
        <v>21</v>
      </c>
      <c r="AD208" s="146" t="s">
        <v>37</v>
      </c>
      <c r="AE208" s="147" t="e" vm="27">
        <v>#VALUE!</v>
      </c>
      <c r="AF208" s="148">
        <v>0</v>
      </c>
      <c r="AG208" s="148">
        <v>0</v>
      </c>
      <c r="AH208" s="149" t="e" vm="10">
        <v>#VALUE!</v>
      </c>
      <c r="AI208" s="150" t="s">
        <v>20</v>
      </c>
    </row>
    <row r="209" spans="1:35" ht="17.399999999999999" x14ac:dyDescent="0.35">
      <c r="A209" s="279"/>
      <c r="B209" s="45">
        <v>21</v>
      </c>
      <c r="C209" s="46" t="s">
        <v>27</v>
      </c>
      <c r="D209" s="47" t="e" vm="17">
        <v>#VALUE!</v>
      </c>
      <c r="E209" s="48">
        <v>2</v>
      </c>
      <c r="F209" s="48">
        <v>0</v>
      </c>
      <c r="G209" s="49" t="e" vm="18">
        <v>#VALUE!</v>
      </c>
      <c r="H209" s="50" t="s">
        <v>28</v>
      </c>
      <c r="I209" s="279"/>
      <c r="J209" s="279"/>
      <c r="K209" s="19">
        <v>21</v>
      </c>
      <c r="L209" s="17" t="s">
        <v>27</v>
      </c>
      <c r="M209" s="16" t="e" vm="17">
        <v>#VALUE!</v>
      </c>
      <c r="N209" s="3">
        <v>2</v>
      </c>
      <c r="O209" s="3">
        <v>2</v>
      </c>
      <c r="P209" s="18" t="e" vm="18">
        <v>#VALUE!</v>
      </c>
      <c r="Q209" s="20" t="s">
        <v>28</v>
      </c>
      <c r="R209" s="279"/>
      <c r="S209" s="279"/>
      <c r="T209" s="33">
        <v>21</v>
      </c>
      <c r="U209" s="34" t="s">
        <v>27</v>
      </c>
      <c r="V209" s="35" t="e" vm="17">
        <v>#VALUE!</v>
      </c>
      <c r="W209" s="36">
        <v>3</v>
      </c>
      <c r="X209" s="36">
        <v>0</v>
      </c>
      <c r="Y209" s="37" t="e" vm="18">
        <v>#VALUE!</v>
      </c>
      <c r="Z209" s="38" t="s">
        <v>28</v>
      </c>
      <c r="AA209" s="137"/>
      <c r="AB209" s="137"/>
      <c r="AC209" s="145">
        <v>21</v>
      </c>
      <c r="AD209" s="146" t="s">
        <v>27</v>
      </c>
      <c r="AE209" s="147" t="e" vm="17">
        <v>#VALUE!</v>
      </c>
      <c r="AF209" s="148">
        <v>2</v>
      </c>
      <c r="AG209" s="148">
        <v>2</v>
      </c>
      <c r="AH209" s="149" t="e" vm="18">
        <v>#VALUE!</v>
      </c>
      <c r="AI209" s="150" t="s">
        <v>28</v>
      </c>
    </row>
    <row r="210" spans="1:35" ht="17.399999999999999" x14ac:dyDescent="0.35">
      <c r="A210" s="279"/>
      <c r="B210" s="45">
        <v>21</v>
      </c>
      <c r="C210" s="46" t="s">
        <v>31</v>
      </c>
      <c r="D210" s="47" t="e" vm="21">
        <v>#VALUE!</v>
      </c>
      <c r="E210" s="48">
        <v>1</v>
      </c>
      <c r="F210" s="48">
        <v>2</v>
      </c>
      <c r="G210" s="49" t="e" vm="26">
        <v>#VALUE!</v>
      </c>
      <c r="H210" s="50" t="s">
        <v>36</v>
      </c>
      <c r="I210" s="279"/>
      <c r="J210" s="279"/>
      <c r="K210" s="19">
        <v>21</v>
      </c>
      <c r="L210" s="17" t="s">
        <v>31</v>
      </c>
      <c r="M210" s="16" t="e" vm="21">
        <v>#VALUE!</v>
      </c>
      <c r="N210" s="3">
        <v>0</v>
      </c>
      <c r="O210" s="3">
        <v>2</v>
      </c>
      <c r="P210" s="18" t="e" vm="26">
        <v>#VALUE!</v>
      </c>
      <c r="Q210" s="20" t="s">
        <v>36</v>
      </c>
      <c r="R210" s="279"/>
      <c r="S210" s="279"/>
      <c r="T210" s="33">
        <v>21</v>
      </c>
      <c r="U210" s="34" t="s">
        <v>31</v>
      </c>
      <c r="V210" s="35" t="e" vm="21">
        <v>#VALUE!</v>
      </c>
      <c r="W210" s="36">
        <v>2</v>
      </c>
      <c r="X210" s="36">
        <v>2</v>
      </c>
      <c r="Y210" s="37" t="e" vm="26">
        <v>#VALUE!</v>
      </c>
      <c r="Z210" s="38" t="s">
        <v>36</v>
      </c>
      <c r="AA210" s="137"/>
      <c r="AB210" s="137"/>
      <c r="AC210" s="145">
        <v>21</v>
      </c>
      <c r="AD210" s="146" t="s">
        <v>31</v>
      </c>
      <c r="AE210" s="147" t="e" vm="21">
        <v>#VALUE!</v>
      </c>
      <c r="AF210" s="148">
        <v>0</v>
      </c>
      <c r="AG210" s="148">
        <v>2</v>
      </c>
      <c r="AH210" s="149" t="e" vm="26">
        <v>#VALUE!</v>
      </c>
      <c r="AI210" s="150" t="s">
        <v>36</v>
      </c>
    </row>
    <row r="211" spans="1:35" ht="17.399999999999999" x14ac:dyDescent="0.35">
      <c r="A211" s="279"/>
      <c r="B211" s="45">
        <v>21</v>
      </c>
      <c r="C211" s="46" t="s">
        <v>35</v>
      </c>
      <c r="D211" s="47" t="e" vm="25">
        <v>#VALUE!</v>
      </c>
      <c r="E211" s="48">
        <v>0</v>
      </c>
      <c r="F211" s="48">
        <v>2</v>
      </c>
      <c r="G211" s="49" t="e" vm="12">
        <v>#VALUE!</v>
      </c>
      <c r="H211" s="50" t="s">
        <v>22</v>
      </c>
      <c r="I211" s="279"/>
      <c r="J211" s="279"/>
      <c r="K211" s="19">
        <v>21</v>
      </c>
      <c r="L211" s="17" t="s">
        <v>35</v>
      </c>
      <c r="M211" s="16" t="e" vm="25">
        <v>#VALUE!</v>
      </c>
      <c r="N211" s="3">
        <v>1</v>
      </c>
      <c r="O211" s="3">
        <v>2</v>
      </c>
      <c r="P211" s="18" t="e" vm="12">
        <v>#VALUE!</v>
      </c>
      <c r="Q211" s="20" t="s">
        <v>22</v>
      </c>
      <c r="R211" s="279"/>
      <c r="S211" s="279"/>
      <c r="T211" s="33">
        <v>21</v>
      </c>
      <c r="U211" s="34" t="s">
        <v>35</v>
      </c>
      <c r="V211" s="35" t="e" vm="25">
        <v>#VALUE!</v>
      </c>
      <c r="W211" s="36">
        <v>0</v>
      </c>
      <c r="X211" s="36">
        <v>0</v>
      </c>
      <c r="Y211" s="37" t="e" vm="12">
        <v>#VALUE!</v>
      </c>
      <c r="Z211" s="38" t="s">
        <v>22</v>
      </c>
      <c r="AA211" s="137"/>
      <c r="AB211" s="137"/>
      <c r="AC211" s="145">
        <v>21</v>
      </c>
      <c r="AD211" s="146" t="s">
        <v>35</v>
      </c>
      <c r="AE211" s="147" t="e" vm="25">
        <v>#VALUE!</v>
      </c>
      <c r="AF211" s="148">
        <v>1</v>
      </c>
      <c r="AG211" s="148">
        <v>1</v>
      </c>
      <c r="AH211" s="149" t="e" vm="12">
        <v>#VALUE!</v>
      </c>
      <c r="AI211" s="150" t="s">
        <v>22</v>
      </c>
    </row>
    <row r="212" spans="1:35" ht="17.399999999999999" x14ac:dyDescent="0.35">
      <c r="A212" s="279"/>
      <c r="B212" s="45">
        <v>21</v>
      </c>
      <c r="C212" s="46" t="s">
        <v>39</v>
      </c>
      <c r="D212" s="47" t="e" vm="29">
        <v>#VALUE!</v>
      </c>
      <c r="E212" s="48">
        <v>2</v>
      </c>
      <c r="F212" s="48">
        <v>0</v>
      </c>
      <c r="G212" s="49" t="e" vm="22">
        <v>#VALUE!</v>
      </c>
      <c r="H212" s="50" t="s">
        <v>32</v>
      </c>
      <c r="I212" s="279"/>
      <c r="J212" s="279"/>
      <c r="K212" s="19">
        <v>21</v>
      </c>
      <c r="L212" s="17" t="s">
        <v>39</v>
      </c>
      <c r="M212" s="16" t="e" vm="29">
        <v>#VALUE!</v>
      </c>
      <c r="N212" s="3">
        <v>2</v>
      </c>
      <c r="O212" s="3">
        <v>1</v>
      </c>
      <c r="P212" s="18" t="e" vm="22">
        <v>#VALUE!</v>
      </c>
      <c r="Q212" s="20" t="s">
        <v>32</v>
      </c>
      <c r="R212" s="279"/>
      <c r="S212" s="279"/>
      <c r="T212" s="33">
        <v>21</v>
      </c>
      <c r="U212" s="34" t="s">
        <v>39</v>
      </c>
      <c r="V212" s="35" t="e" vm="29">
        <v>#VALUE!</v>
      </c>
      <c r="W212" s="36">
        <v>1</v>
      </c>
      <c r="X212" s="36">
        <v>1</v>
      </c>
      <c r="Y212" s="37" t="e" vm="22">
        <v>#VALUE!</v>
      </c>
      <c r="Z212" s="38" t="s">
        <v>32</v>
      </c>
      <c r="AA212" s="137"/>
      <c r="AB212" s="137"/>
      <c r="AC212" s="145">
        <v>21</v>
      </c>
      <c r="AD212" s="146" t="s">
        <v>39</v>
      </c>
      <c r="AE212" s="147" t="e" vm="29">
        <v>#VALUE!</v>
      </c>
      <c r="AF212" s="148">
        <v>1</v>
      </c>
      <c r="AG212" s="148">
        <v>0</v>
      </c>
      <c r="AH212" s="149" t="e" vm="22">
        <v>#VALUE!</v>
      </c>
      <c r="AI212" s="150" t="s">
        <v>32</v>
      </c>
    </row>
    <row r="213" spans="1:35" ht="17.399999999999999" x14ac:dyDescent="0.35">
      <c r="A213" s="279"/>
      <c r="B213" s="45">
        <v>21</v>
      </c>
      <c r="C213" s="46" t="s">
        <v>25</v>
      </c>
      <c r="D213" s="47" t="e" vm="15">
        <v>#VALUE!</v>
      </c>
      <c r="E213" s="48">
        <v>2</v>
      </c>
      <c r="F213" s="48">
        <v>1</v>
      </c>
      <c r="G213" s="49" t="e" vm="24">
        <v>#VALUE!</v>
      </c>
      <c r="H213" s="50" t="s">
        <v>34</v>
      </c>
      <c r="I213" s="279"/>
      <c r="J213" s="279"/>
      <c r="K213" s="19">
        <v>21</v>
      </c>
      <c r="L213" s="17" t="s">
        <v>25</v>
      </c>
      <c r="M213" s="16" t="e" vm="15">
        <v>#VALUE!</v>
      </c>
      <c r="N213" s="3">
        <v>1</v>
      </c>
      <c r="O213" s="3">
        <v>1</v>
      </c>
      <c r="P213" s="18" t="e" vm="24">
        <v>#VALUE!</v>
      </c>
      <c r="Q213" s="20" t="s">
        <v>34</v>
      </c>
      <c r="R213" s="279"/>
      <c r="S213" s="279"/>
      <c r="T213" s="33">
        <v>21</v>
      </c>
      <c r="U213" s="34" t="s">
        <v>25</v>
      </c>
      <c r="V213" s="35" t="e" vm="15">
        <v>#VALUE!</v>
      </c>
      <c r="W213" s="36">
        <v>2</v>
      </c>
      <c r="X213" s="36">
        <v>1</v>
      </c>
      <c r="Y213" s="37" t="e" vm="24">
        <v>#VALUE!</v>
      </c>
      <c r="Z213" s="38" t="s">
        <v>34</v>
      </c>
      <c r="AA213" s="137"/>
      <c r="AB213" s="137"/>
      <c r="AC213" s="145">
        <v>21</v>
      </c>
      <c r="AD213" s="146" t="s">
        <v>25</v>
      </c>
      <c r="AE213" s="147" t="e" vm="15">
        <v>#VALUE!</v>
      </c>
      <c r="AF213" s="148">
        <v>1</v>
      </c>
      <c r="AG213" s="148">
        <v>1</v>
      </c>
      <c r="AH213" s="149" t="e" vm="24">
        <v>#VALUE!</v>
      </c>
      <c r="AI213" s="150" t="s">
        <v>34</v>
      </c>
    </row>
    <row r="214" spans="1:35" ht="17.399999999999999" x14ac:dyDescent="0.35">
      <c r="A214" s="279"/>
      <c r="B214" s="45">
        <v>21</v>
      </c>
      <c r="C214" s="46" t="s">
        <v>33</v>
      </c>
      <c r="D214" s="47" t="e" vm="23">
        <v>#VALUE!</v>
      </c>
      <c r="E214" s="48">
        <v>2</v>
      </c>
      <c r="F214" s="48">
        <v>1</v>
      </c>
      <c r="G214" s="49" t="e" vm="14">
        <v>#VALUE!</v>
      </c>
      <c r="H214" s="50" t="s">
        <v>24</v>
      </c>
      <c r="I214" s="279"/>
      <c r="J214" s="279"/>
      <c r="K214" s="19">
        <v>21</v>
      </c>
      <c r="L214" s="17" t="s">
        <v>33</v>
      </c>
      <c r="M214" s="16" t="e" vm="23">
        <v>#VALUE!</v>
      </c>
      <c r="N214" s="3">
        <v>3</v>
      </c>
      <c r="O214" s="3">
        <v>1</v>
      </c>
      <c r="P214" s="18" t="e" vm="14">
        <v>#VALUE!</v>
      </c>
      <c r="Q214" s="20" t="s">
        <v>24</v>
      </c>
      <c r="R214" s="279"/>
      <c r="S214" s="279"/>
      <c r="T214" s="33">
        <v>21</v>
      </c>
      <c r="U214" s="34" t="s">
        <v>33</v>
      </c>
      <c r="V214" s="35" t="e" vm="23">
        <v>#VALUE!</v>
      </c>
      <c r="W214" s="36">
        <v>1</v>
      </c>
      <c r="X214" s="36">
        <v>1</v>
      </c>
      <c r="Y214" s="37" t="e" vm="14">
        <v>#VALUE!</v>
      </c>
      <c r="Z214" s="38" t="s">
        <v>24</v>
      </c>
      <c r="AA214" s="137"/>
      <c r="AB214" s="137"/>
      <c r="AC214" s="145">
        <v>21</v>
      </c>
      <c r="AD214" s="146" t="s">
        <v>33</v>
      </c>
      <c r="AE214" s="147" t="e" vm="23">
        <v>#VALUE!</v>
      </c>
      <c r="AF214" s="148">
        <v>1</v>
      </c>
      <c r="AG214" s="148">
        <v>0</v>
      </c>
      <c r="AH214" s="149" t="e" vm="14">
        <v>#VALUE!</v>
      </c>
      <c r="AI214" s="150" t="s">
        <v>24</v>
      </c>
    </row>
    <row r="215" spans="1:35" ht="17.399999999999999" x14ac:dyDescent="0.35">
      <c r="A215" s="279"/>
      <c r="B215" s="45">
        <v>21</v>
      </c>
      <c r="C215" s="46" t="s">
        <v>23</v>
      </c>
      <c r="D215" s="47" t="e" vm="13">
        <v>#VALUE!</v>
      </c>
      <c r="E215" s="48">
        <v>2</v>
      </c>
      <c r="F215" s="48">
        <v>0</v>
      </c>
      <c r="G215" s="49" t="e" vm="28">
        <v>#VALUE!</v>
      </c>
      <c r="H215" s="50" t="s">
        <v>38</v>
      </c>
      <c r="I215" s="279"/>
      <c r="J215" s="279"/>
      <c r="K215" s="19">
        <v>21</v>
      </c>
      <c r="L215" s="17" t="s">
        <v>23</v>
      </c>
      <c r="M215" s="16" t="e" vm="13">
        <v>#VALUE!</v>
      </c>
      <c r="N215" s="3">
        <v>1</v>
      </c>
      <c r="O215" s="3">
        <v>1</v>
      </c>
      <c r="P215" s="18" t="e" vm="28">
        <v>#VALUE!</v>
      </c>
      <c r="Q215" s="20" t="s">
        <v>38</v>
      </c>
      <c r="R215" s="279"/>
      <c r="S215" s="279"/>
      <c r="T215" s="33">
        <v>21</v>
      </c>
      <c r="U215" s="34" t="s">
        <v>23</v>
      </c>
      <c r="V215" s="35" t="e" vm="13">
        <v>#VALUE!</v>
      </c>
      <c r="W215" s="36">
        <v>4</v>
      </c>
      <c r="X215" s="36">
        <v>3</v>
      </c>
      <c r="Y215" s="37" t="e" vm="28">
        <v>#VALUE!</v>
      </c>
      <c r="Z215" s="38" t="s">
        <v>38</v>
      </c>
      <c r="AA215" s="137"/>
      <c r="AB215" s="137"/>
      <c r="AC215" s="145">
        <v>21</v>
      </c>
      <c r="AD215" s="146" t="s">
        <v>23</v>
      </c>
      <c r="AE215" s="147" t="e" vm="13">
        <v>#VALUE!</v>
      </c>
      <c r="AF215" s="148">
        <v>1</v>
      </c>
      <c r="AG215" s="148">
        <v>1</v>
      </c>
      <c r="AH215" s="149" t="e" vm="28">
        <v>#VALUE!</v>
      </c>
      <c r="AI215" s="150" t="s">
        <v>38</v>
      </c>
    </row>
    <row r="216" spans="1:35" ht="17.399999999999999" x14ac:dyDescent="0.35">
      <c r="A216" s="279"/>
      <c r="B216" s="45">
        <v>21</v>
      </c>
      <c r="C216" s="46" t="s">
        <v>29</v>
      </c>
      <c r="D216" s="47" t="e" vm="19">
        <v>#VALUE!</v>
      </c>
      <c r="E216" s="48">
        <v>0</v>
      </c>
      <c r="F216" s="48">
        <v>1</v>
      </c>
      <c r="G216" s="49" t="e" vm="16">
        <v>#VALUE!</v>
      </c>
      <c r="H216" s="50" t="s">
        <v>26</v>
      </c>
      <c r="I216" s="279"/>
      <c r="J216" s="279"/>
      <c r="K216" s="19">
        <v>21</v>
      </c>
      <c r="L216" s="17" t="s">
        <v>29</v>
      </c>
      <c r="M216" s="16" t="e" vm="19">
        <v>#VALUE!</v>
      </c>
      <c r="N216" s="3">
        <v>2</v>
      </c>
      <c r="O216" s="3">
        <v>1</v>
      </c>
      <c r="P216" s="18" t="e" vm="16">
        <v>#VALUE!</v>
      </c>
      <c r="Q216" s="20" t="s">
        <v>26</v>
      </c>
      <c r="R216" s="279"/>
      <c r="S216" s="279"/>
      <c r="T216" s="33">
        <v>21</v>
      </c>
      <c r="U216" s="34" t="s">
        <v>29</v>
      </c>
      <c r="V216" s="35" t="e" vm="19">
        <v>#VALUE!</v>
      </c>
      <c r="W216" s="36">
        <v>1</v>
      </c>
      <c r="X216" s="36">
        <v>2</v>
      </c>
      <c r="Y216" s="37" t="e" vm="16">
        <v>#VALUE!</v>
      </c>
      <c r="Z216" s="38" t="s">
        <v>26</v>
      </c>
      <c r="AA216" s="137"/>
      <c r="AB216" s="137"/>
      <c r="AC216" s="145">
        <v>21</v>
      </c>
      <c r="AD216" s="146" t="s">
        <v>29</v>
      </c>
      <c r="AE216" s="147" t="e" vm="19">
        <v>#VALUE!</v>
      </c>
      <c r="AF216" s="148">
        <v>0</v>
      </c>
      <c r="AG216" s="148">
        <v>0</v>
      </c>
      <c r="AH216" s="149" t="e" vm="16">
        <v>#VALUE!</v>
      </c>
      <c r="AI216" s="150" t="s">
        <v>26</v>
      </c>
    </row>
    <row r="217" spans="1:35" ht="17.399999999999999" x14ac:dyDescent="0.35">
      <c r="A217" s="279"/>
      <c r="B217" s="51">
        <v>22</v>
      </c>
      <c r="C217" s="52" t="s">
        <v>22</v>
      </c>
      <c r="D217" s="53" t="e" vm="12">
        <v>#VALUE!</v>
      </c>
      <c r="E217" s="54">
        <v>2</v>
      </c>
      <c r="F217" s="54">
        <v>1</v>
      </c>
      <c r="G217" s="55" t="e" vm="29">
        <v>#VALUE!</v>
      </c>
      <c r="H217" s="56" t="s">
        <v>39</v>
      </c>
      <c r="I217" s="279"/>
      <c r="J217" s="279"/>
      <c r="K217" s="8">
        <v>22</v>
      </c>
      <c r="L217" s="6" t="s">
        <v>22</v>
      </c>
      <c r="M217" s="7" t="e" vm="12">
        <v>#VALUE!</v>
      </c>
      <c r="N217" s="4">
        <v>1</v>
      </c>
      <c r="O217" s="4">
        <v>0</v>
      </c>
      <c r="P217" s="5" t="e" vm="29">
        <v>#VALUE!</v>
      </c>
      <c r="Q217" s="9" t="s">
        <v>39</v>
      </c>
      <c r="R217" s="279"/>
      <c r="S217" s="279"/>
      <c r="T217" s="63">
        <v>22</v>
      </c>
      <c r="U217" s="64" t="s">
        <v>22</v>
      </c>
      <c r="V217" s="65" t="e" vm="12">
        <v>#VALUE!</v>
      </c>
      <c r="W217" s="66">
        <v>0</v>
      </c>
      <c r="X217" s="66">
        <v>1</v>
      </c>
      <c r="Y217" s="67" t="e" vm="29">
        <v>#VALUE!</v>
      </c>
      <c r="Z217" s="68" t="s">
        <v>39</v>
      </c>
      <c r="AA217" s="137"/>
      <c r="AB217" s="137"/>
      <c r="AC217" s="151">
        <v>22</v>
      </c>
      <c r="AD217" s="152" t="s">
        <v>22</v>
      </c>
      <c r="AE217" s="153" t="e" vm="12">
        <v>#VALUE!</v>
      </c>
      <c r="AF217" s="154">
        <v>1</v>
      </c>
      <c r="AG217" s="154">
        <v>1</v>
      </c>
      <c r="AH217" s="155" t="e" vm="29">
        <v>#VALUE!</v>
      </c>
      <c r="AI217" s="156" t="s">
        <v>39</v>
      </c>
    </row>
    <row r="218" spans="1:35" ht="17.399999999999999" x14ac:dyDescent="0.35">
      <c r="A218" s="279"/>
      <c r="B218" s="51">
        <v>22</v>
      </c>
      <c r="C218" s="52" t="s">
        <v>24</v>
      </c>
      <c r="D218" s="53" t="e" vm="14">
        <v>#VALUE!</v>
      </c>
      <c r="E218" s="54">
        <v>1</v>
      </c>
      <c r="F218" s="54">
        <v>1</v>
      </c>
      <c r="G218" s="55" t="e" vm="11">
        <v>#VALUE!</v>
      </c>
      <c r="H218" s="56" t="s">
        <v>21</v>
      </c>
      <c r="I218" s="279"/>
      <c r="J218" s="279"/>
      <c r="K218" s="8">
        <v>22</v>
      </c>
      <c r="L218" s="6" t="s">
        <v>24</v>
      </c>
      <c r="M218" s="7" t="e" vm="14">
        <v>#VALUE!</v>
      </c>
      <c r="N218" s="4">
        <v>2</v>
      </c>
      <c r="O218" s="4">
        <v>2</v>
      </c>
      <c r="P218" s="5" t="e" vm="11">
        <v>#VALUE!</v>
      </c>
      <c r="Q218" s="9" t="s">
        <v>21</v>
      </c>
      <c r="R218" s="279"/>
      <c r="S218" s="279"/>
      <c r="T218" s="63">
        <v>22</v>
      </c>
      <c r="U218" s="64" t="s">
        <v>24</v>
      </c>
      <c r="V218" s="65" t="e" vm="14">
        <v>#VALUE!</v>
      </c>
      <c r="W218" s="66">
        <v>1</v>
      </c>
      <c r="X218" s="66">
        <v>1</v>
      </c>
      <c r="Y218" s="67" t="e" vm="11">
        <v>#VALUE!</v>
      </c>
      <c r="Z218" s="68" t="s">
        <v>21</v>
      </c>
      <c r="AA218" s="137"/>
      <c r="AB218" s="137"/>
      <c r="AC218" s="151">
        <v>22</v>
      </c>
      <c r="AD218" s="152" t="s">
        <v>24</v>
      </c>
      <c r="AE218" s="153" t="e" vm="14">
        <v>#VALUE!</v>
      </c>
      <c r="AF218" s="154">
        <v>1</v>
      </c>
      <c r="AG218" s="154">
        <v>2</v>
      </c>
      <c r="AH218" s="155" t="e" vm="11">
        <v>#VALUE!</v>
      </c>
      <c r="AI218" s="156" t="s">
        <v>21</v>
      </c>
    </row>
    <row r="219" spans="1:35" ht="17.399999999999999" x14ac:dyDescent="0.35">
      <c r="A219" s="279"/>
      <c r="B219" s="51">
        <v>22</v>
      </c>
      <c r="C219" s="52" t="s">
        <v>34</v>
      </c>
      <c r="D219" s="53" t="e" vm="24">
        <v>#VALUE!</v>
      </c>
      <c r="E219" s="54">
        <v>1</v>
      </c>
      <c r="F219" s="54">
        <v>2</v>
      </c>
      <c r="G219" s="55" t="e" vm="17">
        <v>#VALUE!</v>
      </c>
      <c r="H219" s="56" t="s">
        <v>27</v>
      </c>
      <c r="I219" s="279"/>
      <c r="J219" s="279"/>
      <c r="K219" s="8">
        <v>22</v>
      </c>
      <c r="L219" s="6" t="s">
        <v>34</v>
      </c>
      <c r="M219" s="7" t="e" vm="24">
        <v>#VALUE!</v>
      </c>
      <c r="N219" s="4">
        <v>1</v>
      </c>
      <c r="O219" s="4">
        <v>3</v>
      </c>
      <c r="P219" s="5" t="e" vm="17">
        <v>#VALUE!</v>
      </c>
      <c r="Q219" s="9" t="s">
        <v>27</v>
      </c>
      <c r="R219" s="279"/>
      <c r="S219" s="279"/>
      <c r="T219" s="63">
        <v>22</v>
      </c>
      <c r="U219" s="64" t="s">
        <v>34</v>
      </c>
      <c r="V219" s="65" t="e" vm="24">
        <v>#VALUE!</v>
      </c>
      <c r="W219" s="66">
        <v>2</v>
      </c>
      <c r="X219" s="66">
        <v>0</v>
      </c>
      <c r="Y219" s="67" t="e" vm="17">
        <v>#VALUE!</v>
      </c>
      <c r="Z219" s="68" t="s">
        <v>27</v>
      </c>
      <c r="AA219" s="137"/>
      <c r="AB219" s="137"/>
      <c r="AC219" s="151">
        <v>22</v>
      </c>
      <c r="AD219" s="152" t="s">
        <v>34</v>
      </c>
      <c r="AE219" s="153" t="e" vm="24">
        <v>#VALUE!</v>
      </c>
      <c r="AF219" s="154">
        <v>1</v>
      </c>
      <c r="AG219" s="154">
        <v>0</v>
      </c>
      <c r="AH219" s="155" t="e" vm="17">
        <v>#VALUE!</v>
      </c>
      <c r="AI219" s="156" t="s">
        <v>27</v>
      </c>
    </row>
    <row r="220" spans="1:35" ht="17.399999999999999" x14ac:dyDescent="0.35">
      <c r="A220" s="279"/>
      <c r="B220" s="51">
        <v>22</v>
      </c>
      <c r="C220" s="52" t="s">
        <v>38</v>
      </c>
      <c r="D220" s="53" t="e" vm="28">
        <v>#VALUE!</v>
      </c>
      <c r="E220" s="54">
        <v>1</v>
      </c>
      <c r="F220" s="54">
        <v>2</v>
      </c>
      <c r="G220" s="55" t="e" vm="15">
        <v>#VALUE!</v>
      </c>
      <c r="H220" s="56" t="s">
        <v>25</v>
      </c>
      <c r="I220" s="279"/>
      <c r="J220" s="279"/>
      <c r="K220" s="8">
        <v>22</v>
      </c>
      <c r="L220" s="6" t="s">
        <v>38</v>
      </c>
      <c r="M220" s="7" t="e" vm="28">
        <v>#VALUE!</v>
      </c>
      <c r="N220" s="4">
        <v>0</v>
      </c>
      <c r="O220" s="4">
        <v>1</v>
      </c>
      <c r="P220" s="5" t="e" vm="15">
        <v>#VALUE!</v>
      </c>
      <c r="Q220" s="9" t="s">
        <v>25</v>
      </c>
      <c r="R220" s="279"/>
      <c r="S220" s="279"/>
      <c r="T220" s="63">
        <v>22</v>
      </c>
      <c r="U220" s="64" t="s">
        <v>38</v>
      </c>
      <c r="V220" s="65" t="e" vm="28">
        <v>#VALUE!</v>
      </c>
      <c r="W220" s="66">
        <v>1</v>
      </c>
      <c r="X220" s="66">
        <v>0</v>
      </c>
      <c r="Y220" s="67" t="e" vm="15">
        <v>#VALUE!</v>
      </c>
      <c r="Z220" s="68" t="s">
        <v>25</v>
      </c>
      <c r="AA220" s="137"/>
      <c r="AB220" s="137"/>
      <c r="AC220" s="151">
        <v>22</v>
      </c>
      <c r="AD220" s="152" t="s">
        <v>38</v>
      </c>
      <c r="AE220" s="153" t="e" vm="28">
        <v>#VALUE!</v>
      </c>
      <c r="AF220" s="154">
        <v>1</v>
      </c>
      <c r="AG220" s="154">
        <v>0</v>
      </c>
      <c r="AH220" s="155" t="e" vm="15">
        <v>#VALUE!</v>
      </c>
      <c r="AI220" s="156" t="s">
        <v>25</v>
      </c>
    </row>
    <row r="221" spans="1:35" ht="17.399999999999999" x14ac:dyDescent="0.35">
      <c r="A221" s="279"/>
      <c r="B221" s="51">
        <v>22</v>
      </c>
      <c r="C221" s="52" t="s">
        <v>20</v>
      </c>
      <c r="D221" s="53" t="e" vm="10">
        <v>#VALUE!</v>
      </c>
      <c r="E221" s="54">
        <v>3</v>
      </c>
      <c r="F221" s="54">
        <v>0</v>
      </c>
      <c r="G221" s="55" t="e" vm="21">
        <v>#VALUE!</v>
      </c>
      <c r="H221" s="56" t="s">
        <v>31</v>
      </c>
      <c r="I221" s="279"/>
      <c r="J221" s="279"/>
      <c r="K221" s="8">
        <v>22</v>
      </c>
      <c r="L221" s="6" t="s">
        <v>20</v>
      </c>
      <c r="M221" s="7" t="e" vm="10">
        <v>#VALUE!</v>
      </c>
      <c r="N221" s="4">
        <v>2</v>
      </c>
      <c r="O221" s="4">
        <v>0</v>
      </c>
      <c r="P221" s="5" t="e" vm="21">
        <v>#VALUE!</v>
      </c>
      <c r="Q221" s="9" t="s">
        <v>31</v>
      </c>
      <c r="R221" s="279"/>
      <c r="S221" s="279"/>
      <c r="T221" s="63">
        <v>22</v>
      </c>
      <c r="U221" s="64" t="s">
        <v>20</v>
      </c>
      <c r="V221" s="65" t="e" vm="10">
        <v>#VALUE!</v>
      </c>
      <c r="W221" s="66">
        <v>1</v>
      </c>
      <c r="X221" s="66">
        <v>1</v>
      </c>
      <c r="Y221" s="67" t="e" vm="21">
        <v>#VALUE!</v>
      </c>
      <c r="Z221" s="68" t="s">
        <v>31</v>
      </c>
      <c r="AA221" s="137"/>
      <c r="AB221" s="137"/>
      <c r="AC221" s="151">
        <v>22</v>
      </c>
      <c r="AD221" s="152" t="s">
        <v>20</v>
      </c>
      <c r="AE221" s="153" t="e" vm="10">
        <v>#VALUE!</v>
      </c>
      <c r="AF221" s="154">
        <v>2</v>
      </c>
      <c r="AG221" s="154">
        <v>0</v>
      </c>
      <c r="AH221" s="155" t="e" vm="21">
        <v>#VALUE!</v>
      </c>
      <c r="AI221" s="156" t="s">
        <v>31</v>
      </c>
    </row>
    <row r="222" spans="1:35" ht="17.399999999999999" x14ac:dyDescent="0.35">
      <c r="A222" s="279"/>
      <c r="B222" s="51">
        <v>22</v>
      </c>
      <c r="C222" s="52" t="s">
        <v>36</v>
      </c>
      <c r="D222" s="53" t="e" vm="26">
        <v>#VALUE!</v>
      </c>
      <c r="E222" s="54">
        <v>0</v>
      </c>
      <c r="F222" s="54">
        <v>3</v>
      </c>
      <c r="G222" s="55" t="e" vm="23">
        <v>#VALUE!</v>
      </c>
      <c r="H222" s="56" t="s">
        <v>33</v>
      </c>
      <c r="I222" s="279"/>
      <c r="J222" s="279"/>
      <c r="K222" s="8">
        <v>22</v>
      </c>
      <c r="L222" s="6" t="s">
        <v>36</v>
      </c>
      <c r="M222" s="7" t="e" vm="26">
        <v>#VALUE!</v>
      </c>
      <c r="N222" s="4">
        <v>1</v>
      </c>
      <c r="O222" s="4">
        <v>1</v>
      </c>
      <c r="P222" s="5" t="e" vm="23">
        <v>#VALUE!</v>
      </c>
      <c r="Q222" s="9" t="s">
        <v>33</v>
      </c>
      <c r="R222" s="279"/>
      <c r="S222" s="279"/>
      <c r="T222" s="63">
        <v>22</v>
      </c>
      <c r="U222" s="64" t="s">
        <v>36</v>
      </c>
      <c r="V222" s="65" t="e" vm="26">
        <v>#VALUE!</v>
      </c>
      <c r="W222" s="66">
        <v>2</v>
      </c>
      <c r="X222" s="66">
        <v>0</v>
      </c>
      <c r="Y222" s="67" t="e" vm="23">
        <v>#VALUE!</v>
      </c>
      <c r="Z222" s="68" t="s">
        <v>33</v>
      </c>
      <c r="AA222" s="137"/>
      <c r="AB222" s="137"/>
      <c r="AC222" s="151">
        <v>22</v>
      </c>
      <c r="AD222" s="152" t="s">
        <v>36</v>
      </c>
      <c r="AE222" s="153" t="e" vm="26">
        <v>#VALUE!</v>
      </c>
      <c r="AF222" s="154">
        <v>3</v>
      </c>
      <c r="AG222" s="154">
        <v>4</v>
      </c>
      <c r="AH222" s="155" t="e" vm="23">
        <v>#VALUE!</v>
      </c>
      <c r="AI222" s="156" t="s">
        <v>33</v>
      </c>
    </row>
    <row r="223" spans="1:35" ht="17.399999999999999" x14ac:dyDescent="0.35">
      <c r="A223" s="279"/>
      <c r="B223" s="51">
        <v>22</v>
      </c>
      <c r="C223" s="52" t="s">
        <v>26</v>
      </c>
      <c r="D223" s="53" t="e" vm="16">
        <v>#VALUE!</v>
      </c>
      <c r="E223" s="54">
        <v>0</v>
      </c>
      <c r="F223" s="54">
        <v>3</v>
      </c>
      <c r="G223" s="55" t="e" vm="27">
        <v>#VALUE!</v>
      </c>
      <c r="H223" s="56" t="s">
        <v>37</v>
      </c>
      <c r="I223" s="279"/>
      <c r="J223" s="279"/>
      <c r="K223" s="8">
        <v>22</v>
      </c>
      <c r="L223" s="6" t="s">
        <v>26</v>
      </c>
      <c r="M223" s="7" t="e" vm="16">
        <v>#VALUE!</v>
      </c>
      <c r="N223" s="4">
        <v>1</v>
      </c>
      <c r="O223" s="4">
        <v>3</v>
      </c>
      <c r="P223" s="5" t="e" vm="27">
        <v>#VALUE!</v>
      </c>
      <c r="Q223" s="9" t="s">
        <v>37</v>
      </c>
      <c r="R223" s="279"/>
      <c r="S223" s="279"/>
      <c r="T223" s="63">
        <v>22</v>
      </c>
      <c r="U223" s="64" t="s">
        <v>26</v>
      </c>
      <c r="V223" s="65" t="e" vm="16">
        <v>#VALUE!</v>
      </c>
      <c r="W223" s="66">
        <v>0</v>
      </c>
      <c r="X223" s="66">
        <v>0</v>
      </c>
      <c r="Y223" s="67" t="e" vm="27">
        <v>#VALUE!</v>
      </c>
      <c r="Z223" s="68" t="s">
        <v>37</v>
      </c>
      <c r="AA223" s="137"/>
      <c r="AB223" s="137"/>
      <c r="AC223" s="151">
        <v>22</v>
      </c>
      <c r="AD223" s="152" t="s">
        <v>26</v>
      </c>
      <c r="AE223" s="153" t="e" vm="16">
        <v>#VALUE!</v>
      </c>
      <c r="AF223" s="154">
        <v>1</v>
      </c>
      <c r="AG223" s="154">
        <v>2</v>
      </c>
      <c r="AH223" s="155" t="e" vm="27">
        <v>#VALUE!</v>
      </c>
      <c r="AI223" s="156" t="s">
        <v>37</v>
      </c>
    </row>
    <row r="224" spans="1:35" ht="17.399999999999999" x14ac:dyDescent="0.35">
      <c r="A224" s="279"/>
      <c r="B224" s="51">
        <v>22</v>
      </c>
      <c r="C224" s="52" t="s">
        <v>28</v>
      </c>
      <c r="D224" s="53" t="e" vm="18">
        <v>#VALUE!</v>
      </c>
      <c r="E224" s="54">
        <v>1</v>
      </c>
      <c r="F224" s="54">
        <v>2</v>
      </c>
      <c r="G224" s="55" t="e" vm="25">
        <v>#VALUE!</v>
      </c>
      <c r="H224" s="56" t="s">
        <v>35</v>
      </c>
      <c r="I224" s="279"/>
      <c r="J224" s="279"/>
      <c r="K224" s="8">
        <v>22</v>
      </c>
      <c r="L224" s="6" t="s">
        <v>28</v>
      </c>
      <c r="M224" s="7" t="e" vm="18">
        <v>#VALUE!</v>
      </c>
      <c r="N224" s="4">
        <v>0</v>
      </c>
      <c r="O224" s="4">
        <v>0</v>
      </c>
      <c r="P224" s="5" t="e" vm="25">
        <v>#VALUE!</v>
      </c>
      <c r="Q224" s="9" t="s">
        <v>35</v>
      </c>
      <c r="R224" s="279"/>
      <c r="S224" s="279"/>
      <c r="T224" s="63">
        <v>22</v>
      </c>
      <c r="U224" s="64" t="s">
        <v>28</v>
      </c>
      <c r="V224" s="65" t="e" vm="18">
        <v>#VALUE!</v>
      </c>
      <c r="W224" s="66">
        <v>2</v>
      </c>
      <c r="X224" s="66">
        <v>1</v>
      </c>
      <c r="Y224" s="67" t="e" vm="25">
        <v>#VALUE!</v>
      </c>
      <c r="Z224" s="68" t="s">
        <v>35</v>
      </c>
      <c r="AA224" s="137"/>
      <c r="AB224" s="137"/>
      <c r="AC224" s="151">
        <v>22</v>
      </c>
      <c r="AD224" s="152" t="s">
        <v>28</v>
      </c>
      <c r="AE224" s="153" t="e" vm="18">
        <v>#VALUE!</v>
      </c>
      <c r="AF224" s="154">
        <v>0</v>
      </c>
      <c r="AG224" s="154">
        <v>0</v>
      </c>
      <c r="AH224" s="155" t="e" vm="25">
        <v>#VALUE!</v>
      </c>
      <c r="AI224" s="156" t="s">
        <v>35</v>
      </c>
    </row>
    <row r="225" spans="1:35" ht="17.399999999999999" x14ac:dyDescent="0.35">
      <c r="A225" s="279"/>
      <c r="B225" s="51">
        <v>22</v>
      </c>
      <c r="C225" s="52" t="s">
        <v>30</v>
      </c>
      <c r="D225" s="53" t="e" vm="20">
        <v>#VALUE!</v>
      </c>
      <c r="E225" s="54">
        <v>2</v>
      </c>
      <c r="F225" s="54">
        <v>0</v>
      </c>
      <c r="G225" s="55" t="e" vm="19">
        <v>#VALUE!</v>
      </c>
      <c r="H225" s="56" t="s">
        <v>29</v>
      </c>
      <c r="I225" s="279"/>
      <c r="J225" s="279"/>
      <c r="K225" s="8">
        <v>22</v>
      </c>
      <c r="L225" s="6" t="s">
        <v>30</v>
      </c>
      <c r="M225" s="7" t="e" vm="20">
        <v>#VALUE!</v>
      </c>
      <c r="N225" s="4">
        <v>2</v>
      </c>
      <c r="O225" s="4">
        <v>1</v>
      </c>
      <c r="P225" s="5" t="e" vm="19">
        <v>#VALUE!</v>
      </c>
      <c r="Q225" s="9" t="s">
        <v>29</v>
      </c>
      <c r="R225" s="279"/>
      <c r="S225" s="279"/>
      <c r="T225" s="63">
        <v>22</v>
      </c>
      <c r="U225" s="64" t="s">
        <v>30</v>
      </c>
      <c r="V225" s="65" t="e" vm="20">
        <v>#VALUE!</v>
      </c>
      <c r="W225" s="66">
        <v>1</v>
      </c>
      <c r="X225" s="66">
        <v>2</v>
      </c>
      <c r="Y225" s="67" t="e" vm="19">
        <v>#VALUE!</v>
      </c>
      <c r="Z225" s="68" t="s">
        <v>29</v>
      </c>
      <c r="AA225" s="137"/>
      <c r="AB225" s="137"/>
      <c r="AC225" s="151">
        <v>22</v>
      </c>
      <c r="AD225" s="152" t="s">
        <v>30</v>
      </c>
      <c r="AE225" s="153" t="e" vm="20">
        <v>#VALUE!</v>
      </c>
      <c r="AF225" s="154">
        <v>3</v>
      </c>
      <c r="AG225" s="154">
        <v>2</v>
      </c>
      <c r="AH225" s="155" t="e" vm="19">
        <v>#VALUE!</v>
      </c>
      <c r="AI225" s="156" t="s">
        <v>29</v>
      </c>
    </row>
    <row r="226" spans="1:35" ht="17.399999999999999" x14ac:dyDescent="0.35">
      <c r="A226" s="279"/>
      <c r="B226" s="51">
        <v>22</v>
      </c>
      <c r="C226" s="52" t="s">
        <v>32</v>
      </c>
      <c r="D226" s="53" t="e" vm="22">
        <v>#VALUE!</v>
      </c>
      <c r="E226" s="54">
        <v>0</v>
      </c>
      <c r="F226" s="54">
        <v>2</v>
      </c>
      <c r="G226" s="55" t="e" vm="13">
        <v>#VALUE!</v>
      </c>
      <c r="H226" s="56" t="s">
        <v>23</v>
      </c>
      <c r="I226" s="279"/>
      <c r="J226" s="279"/>
      <c r="K226" s="8">
        <v>22</v>
      </c>
      <c r="L226" s="6" t="s">
        <v>32</v>
      </c>
      <c r="M226" s="7" t="e" vm="22">
        <v>#VALUE!</v>
      </c>
      <c r="N226" s="4">
        <v>1</v>
      </c>
      <c r="O226" s="4">
        <v>2</v>
      </c>
      <c r="P226" s="5" t="e" vm="13">
        <v>#VALUE!</v>
      </c>
      <c r="Q226" s="9" t="s">
        <v>23</v>
      </c>
      <c r="R226" s="279"/>
      <c r="S226" s="279"/>
      <c r="T226" s="63">
        <v>22</v>
      </c>
      <c r="U226" s="64" t="s">
        <v>32</v>
      </c>
      <c r="V226" s="65" t="e" vm="22">
        <v>#VALUE!</v>
      </c>
      <c r="W226" s="66">
        <v>0</v>
      </c>
      <c r="X226" s="66">
        <v>0</v>
      </c>
      <c r="Y226" s="67" t="e" vm="13">
        <v>#VALUE!</v>
      </c>
      <c r="Z226" s="68" t="s">
        <v>23</v>
      </c>
      <c r="AA226" s="137"/>
      <c r="AB226" s="137"/>
      <c r="AC226" s="151">
        <v>22</v>
      </c>
      <c r="AD226" s="152" t="s">
        <v>32</v>
      </c>
      <c r="AE226" s="153" t="e" vm="22">
        <v>#VALUE!</v>
      </c>
      <c r="AF226" s="154">
        <v>1</v>
      </c>
      <c r="AG226" s="154">
        <v>1</v>
      </c>
      <c r="AH226" s="155" t="e" vm="13">
        <v>#VALUE!</v>
      </c>
      <c r="AI226" s="156" t="s">
        <v>23</v>
      </c>
    </row>
    <row r="227" spans="1:35" ht="17.399999999999999" x14ac:dyDescent="0.35">
      <c r="A227" s="279"/>
      <c r="B227" s="45">
        <v>23</v>
      </c>
      <c r="C227" s="46" t="s">
        <v>21</v>
      </c>
      <c r="D227" s="47" t="e" vm="11">
        <v>#VALUE!</v>
      </c>
      <c r="E227" s="48">
        <v>1</v>
      </c>
      <c r="F227" s="48">
        <v>2</v>
      </c>
      <c r="G227" s="49" t="e" vm="10">
        <v>#VALUE!</v>
      </c>
      <c r="H227" s="50" t="s">
        <v>20</v>
      </c>
      <c r="I227" s="279"/>
      <c r="J227" s="279"/>
      <c r="K227" s="19">
        <v>23</v>
      </c>
      <c r="L227" s="17" t="s">
        <v>21</v>
      </c>
      <c r="M227" s="16" t="e" vm="11">
        <v>#VALUE!</v>
      </c>
      <c r="N227" s="3">
        <v>1</v>
      </c>
      <c r="O227" s="3">
        <v>2</v>
      </c>
      <c r="P227" s="18" t="e" vm="10">
        <v>#VALUE!</v>
      </c>
      <c r="Q227" s="20" t="s">
        <v>20</v>
      </c>
      <c r="R227" s="279"/>
      <c r="S227" s="279"/>
      <c r="T227" s="33">
        <v>23</v>
      </c>
      <c r="U227" s="34" t="s">
        <v>21</v>
      </c>
      <c r="V227" s="35" t="e" vm="11">
        <v>#VALUE!</v>
      </c>
      <c r="W227" s="36">
        <v>3</v>
      </c>
      <c r="X227" s="36">
        <v>2</v>
      </c>
      <c r="Y227" s="37" t="e" vm="10">
        <v>#VALUE!</v>
      </c>
      <c r="Z227" s="38" t="s">
        <v>20</v>
      </c>
      <c r="AA227" s="137"/>
      <c r="AB227" s="137"/>
      <c r="AC227" s="145">
        <v>23</v>
      </c>
      <c r="AD227" s="146" t="s">
        <v>21</v>
      </c>
      <c r="AE227" s="147" t="e" vm="11">
        <v>#VALUE!</v>
      </c>
      <c r="AF227" s="148">
        <v>1</v>
      </c>
      <c r="AG227" s="148">
        <v>2</v>
      </c>
      <c r="AH227" s="149" t="e" vm="10">
        <v>#VALUE!</v>
      </c>
      <c r="AI227" s="150" t="s">
        <v>20</v>
      </c>
    </row>
    <row r="228" spans="1:35" ht="17.399999999999999" x14ac:dyDescent="0.35">
      <c r="A228" s="279"/>
      <c r="B228" s="45">
        <v>23</v>
      </c>
      <c r="C228" s="46" t="s">
        <v>37</v>
      </c>
      <c r="D228" s="47" t="e" vm="27">
        <v>#VALUE!</v>
      </c>
      <c r="E228" s="48">
        <v>2</v>
      </c>
      <c r="F228" s="48">
        <v>0</v>
      </c>
      <c r="G228" s="49" t="e" vm="26">
        <v>#VALUE!</v>
      </c>
      <c r="H228" s="50" t="s">
        <v>36</v>
      </c>
      <c r="I228" s="279"/>
      <c r="J228" s="279"/>
      <c r="K228" s="19">
        <v>23</v>
      </c>
      <c r="L228" s="17" t="s">
        <v>37</v>
      </c>
      <c r="M228" s="16" t="e" vm="27">
        <v>#VALUE!</v>
      </c>
      <c r="N228" s="3">
        <v>2</v>
      </c>
      <c r="O228" s="3">
        <v>2</v>
      </c>
      <c r="P228" s="18" t="e" vm="26">
        <v>#VALUE!</v>
      </c>
      <c r="Q228" s="20" t="s">
        <v>36</v>
      </c>
      <c r="R228" s="279"/>
      <c r="S228" s="279"/>
      <c r="T228" s="33">
        <v>23</v>
      </c>
      <c r="U228" s="34" t="s">
        <v>37</v>
      </c>
      <c r="V228" s="35" t="e" vm="27">
        <v>#VALUE!</v>
      </c>
      <c r="W228" s="36">
        <v>2</v>
      </c>
      <c r="X228" s="36">
        <v>3</v>
      </c>
      <c r="Y228" s="37" t="e" vm="26">
        <v>#VALUE!</v>
      </c>
      <c r="Z228" s="38" t="s">
        <v>36</v>
      </c>
      <c r="AA228" s="137"/>
      <c r="AB228" s="137"/>
      <c r="AC228" s="145">
        <v>23</v>
      </c>
      <c r="AD228" s="146" t="s">
        <v>37</v>
      </c>
      <c r="AE228" s="147" t="e" vm="27">
        <v>#VALUE!</v>
      </c>
      <c r="AF228" s="148">
        <v>3</v>
      </c>
      <c r="AG228" s="148">
        <v>3</v>
      </c>
      <c r="AH228" s="149" t="e" vm="26">
        <v>#VALUE!</v>
      </c>
      <c r="AI228" s="150" t="s">
        <v>36</v>
      </c>
    </row>
    <row r="229" spans="1:35" ht="17.399999999999999" x14ac:dyDescent="0.35">
      <c r="A229" s="279"/>
      <c r="B229" s="45">
        <v>23</v>
      </c>
      <c r="C229" s="46" t="s">
        <v>27</v>
      </c>
      <c r="D229" s="47" t="e" vm="17">
        <v>#VALUE!</v>
      </c>
      <c r="E229" s="48">
        <v>3</v>
      </c>
      <c r="F229" s="48">
        <v>0</v>
      </c>
      <c r="G229" s="49" t="e" vm="16">
        <v>#VALUE!</v>
      </c>
      <c r="H229" s="50" t="s">
        <v>26</v>
      </c>
      <c r="I229" s="279"/>
      <c r="J229" s="279"/>
      <c r="K229" s="19">
        <v>23</v>
      </c>
      <c r="L229" s="17" t="s">
        <v>27</v>
      </c>
      <c r="M229" s="16" t="e" vm="17">
        <v>#VALUE!</v>
      </c>
      <c r="N229" s="3">
        <v>2</v>
      </c>
      <c r="O229" s="3">
        <v>2</v>
      </c>
      <c r="P229" s="18" t="e" vm="16">
        <v>#VALUE!</v>
      </c>
      <c r="Q229" s="20" t="s">
        <v>26</v>
      </c>
      <c r="R229" s="279"/>
      <c r="S229" s="279"/>
      <c r="T229" s="33">
        <v>23</v>
      </c>
      <c r="U229" s="34" t="s">
        <v>27</v>
      </c>
      <c r="V229" s="35" t="e" vm="17">
        <v>#VALUE!</v>
      </c>
      <c r="W229" s="36">
        <v>0</v>
      </c>
      <c r="X229" s="36">
        <v>2</v>
      </c>
      <c r="Y229" s="37" t="e" vm="16">
        <v>#VALUE!</v>
      </c>
      <c r="Z229" s="38" t="s">
        <v>26</v>
      </c>
      <c r="AA229" s="137"/>
      <c r="AB229" s="137"/>
      <c r="AC229" s="145">
        <v>23</v>
      </c>
      <c r="AD229" s="146" t="s">
        <v>27</v>
      </c>
      <c r="AE229" s="147" t="e" vm="17">
        <v>#VALUE!</v>
      </c>
      <c r="AF229" s="148">
        <v>1</v>
      </c>
      <c r="AG229" s="148">
        <v>1</v>
      </c>
      <c r="AH229" s="149" t="e" vm="16">
        <v>#VALUE!</v>
      </c>
      <c r="AI229" s="150" t="s">
        <v>26</v>
      </c>
    </row>
    <row r="230" spans="1:35" ht="17.399999999999999" x14ac:dyDescent="0.35">
      <c r="A230" s="279"/>
      <c r="B230" s="45">
        <v>23</v>
      </c>
      <c r="C230" s="46" t="s">
        <v>31</v>
      </c>
      <c r="D230" s="47" t="e" vm="21">
        <v>#VALUE!</v>
      </c>
      <c r="E230" s="48">
        <v>1</v>
      </c>
      <c r="F230" s="48">
        <v>2</v>
      </c>
      <c r="G230" s="49" t="e" vm="20">
        <v>#VALUE!</v>
      </c>
      <c r="H230" s="50" t="s">
        <v>30</v>
      </c>
      <c r="I230" s="279"/>
      <c r="J230" s="279"/>
      <c r="K230" s="19">
        <v>23</v>
      </c>
      <c r="L230" s="17" t="s">
        <v>31</v>
      </c>
      <c r="M230" s="16" t="e" vm="21">
        <v>#VALUE!</v>
      </c>
      <c r="N230" s="3">
        <v>1</v>
      </c>
      <c r="O230" s="3">
        <v>2</v>
      </c>
      <c r="P230" s="18" t="e" vm="20">
        <v>#VALUE!</v>
      </c>
      <c r="Q230" s="20" t="s">
        <v>30</v>
      </c>
      <c r="R230" s="279"/>
      <c r="S230" s="279"/>
      <c r="T230" s="33">
        <v>23</v>
      </c>
      <c r="U230" s="34" t="s">
        <v>31</v>
      </c>
      <c r="V230" s="35" t="e" vm="21">
        <v>#VALUE!</v>
      </c>
      <c r="W230" s="36">
        <v>2</v>
      </c>
      <c r="X230" s="36">
        <v>2</v>
      </c>
      <c r="Y230" s="37" t="e" vm="20">
        <v>#VALUE!</v>
      </c>
      <c r="Z230" s="38" t="s">
        <v>30</v>
      </c>
      <c r="AA230" s="137"/>
      <c r="AB230" s="137"/>
      <c r="AC230" s="145">
        <v>23</v>
      </c>
      <c r="AD230" s="146" t="s">
        <v>31</v>
      </c>
      <c r="AE230" s="147" t="e" vm="21">
        <v>#VALUE!</v>
      </c>
      <c r="AF230" s="148">
        <v>0</v>
      </c>
      <c r="AG230" s="148">
        <v>1</v>
      </c>
      <c r="AH230" s="149" t="e" vm="20">
        <v>#VALUE!</v>
      </c>
      <c r="AI230" s="150" t="s">
        <v>30</v>
      </c>
    </row>
    <row r="231" spans="1:35" ht="17.399999999999999" x14ac:dyDescent="0.35">
      <c r="A231" s="279"/>
      <c r="B231" s="45">
        <v>23</v>
      </c>
      <c r="C231" s="46" t="s">
        <v>35</v>
      </c>
      <c r="D231" s="47" t="e" vm="25">
        <v>#VALUE!</v>
      </c>
      <c r="E231" s="48">
        <v>0</v>
      </c>
      <c r="F231" s="48">
        <v>1</v>
      </c>
      <c r="G231" s="49" t="e" vm="24">
        <v>#VALUE!</v>
      </c>
      <c r="H231" s="50" t="s">
        <v>34</v>
      </c>
      <c r="I231" s="279"/>
      <c r="J231" s="279"/>
      <c r="K231" s="19">
        <v>23</v>
      </c>
      <c r="L231" s="17" t="s">
        <v>35</v>
      </c>
      <c r="M231" s="16" t="e" vm="25">
        <v>#VALUE!</v>
      </c>
      <c r="N231" s="3">
        <v>1</v>
      </c>
      <c r="O231" s="3">
        <v>2</v>
      </c>
      <c r="P231" s="18" t="e" vm="24">
        <v>#VALUE!</v>
      </c>
      <c r="Q231" s="20" t="s">
        <v>34</v>
      </c>
      <c r="R231" s="279"/>
      <c r="S231" s="279"/>
      <c r="T231" s="33">
        <v>23</v>
      </c>
      <c r="U231" s="34" t="s">
        <v>35</v>
      </c>
      <c r="V231" s="35" t="e" vm="25">
        <v>#VALUE!</v>
      </c>
      <c r="W231" s="36">
        <v>1</v>
      </c>
      <c r="X231" s="36">
        <v>3</v>
      </c>
      <c r="Y231" s="37" t="e" vm="24">
        <v>#VALUE!</v>
      </c>
      <c r="Z231" s="38" t="s">
        <v>34</v>
      </c>
      <c r="AA231" s="137"/>
      <c r="AB231" s="137"/>
      <c r="AC231" s="145">
        <v>23</v>
      </c>
      <c r="AD231" s="146" t="s">
        <v>35</v>
      </c>
      <c r="AE231" s="147" t="e" vm="25">
        <v>#VALUE!</v>
      </c>
      <c r="AF231" s="148">
        <v>0</v>
      </c>
      <c r="AG231" s="148">
        <v>0</v>
      </c>
      <c r="AH231" s="149" t="e" vm="24">
        <v>#VALUE!</v>
      </c>
      <c r="AI231" s="150" t="s">
        <v>34</v>
      </c>
    </row>
    <row r="232" spans="1:35" ht="17.399999999999999" x14ac:dyDescent="0.35">
      <c r="A232" s="279"/>
      <c r="B232" s="45">
        <v>23</v>
      </c>
      <c r="C232" s="46" t="s">
        <v>39</v>
      </c>
      <c r="D232" s="47" t="e" vm="29">
        <v>#VALUE!</v>
      </c>
      <c r="E232" s="48">
        <v>2</v>
      </c>
      <c r="F232" s="48">
        <v>2</v>
      </c>
      <c r="G232" s="49" t="e" vm="28">
        <v>#VALUE!</v>
      </c>
      <c r="H232" s="50" t="s">
        <v>38</v>
      </c>
      <c r="I232" s="279"/>
      <c r="J232" s="279"/>
      <c r="K232" s="19">
        <v>23</v>
      </c>
      <c r="L232" s="17" t="s">
        <v>39</v>
      </c>
      <c r="M232" s="16" t="e" vm="29">
        <v>#VALUE!</v>
      </c>
      <c r="N232" s="3">
        <v>2</v>
      </c>
      <c r="O232" s="3">
        <v>2</v>
      </c>
      <c r="P232" s="18" t="e" vm="28">
        <v>#VALUE!</v>
      </c>
      <c r="Q232" s="20" t="s">
        <v>38</v>
      </c>
      <c r="R232" s="279"/>
      <c r="S232" s="279"/>
      <c r="T232" s="33">
        <v>23</v>
      </c>
      <c r="U232" s="34" t="s">
        <v>39</v>
      </c>
      <c r="V232" s="35" t="e" vm="29">
        <v>#VALUE!</v>
      </c>
      <c r="W232" s="36">
        <v>1</v>
      </c>
      <c r="X232" s="36">
        <v>1</v>
      </c>
      <c r="Y232" s="37" t="e" vm="28">
        <v>#VALUE!</v>
      </c>
      <c r="Z232" s="38" t="s">
        <v>38</v>
      </c>
      <c r="AA232" s="137"/>
      <c r="AB232" s="137"/>
      <c r="AC232" s="145">
        <v>23</v>
      </c>
      <c r="AD232" s="146" t="s">
        <v>39</v>
      </c>
      <c r="AE232" s="147" t="e" vm="29">
        <v>#VALUE!</v>
      </c>
      <c r="AF232" s="148">
        <v>0</v>
      </c>
      <c r="AG232" s="148">
        <v>2</v>
      </c>
      <c r="AH232" s="149" t="e" vm="28">
        <v>#VALUE!</v>
      </c>
      <c r="AI232" s="150" t="s">
        <v>38</v>
      </c>
    </row>
    <row r="233" spans="1:35" ht="17.399999999999999" x14ac:dyDescent="0.35">
      <c r="A233" s="279"/>
      <c r="B233" s="45">
        <v>23</v>
      </c>
      <c r="C233" s="46" t="s">
        <v>25</v>
      </c>
      <c r="D233" s="47" t="e" vm="15">
        <v>#VALUE!</v>
      </c>
      <c r="E233" s="48">
        <v>1</v>
      </c>
      <c r="F233" s="48">
        <v>0</v>
      </c>
      <c r="G233" s="49" t="e" vm="14">
        <v>#VALUE!</v>
      </c>
      <c r="H233" s="50" t="s">
        <v>24</v>
      </c>
      <c r="I233" s="279"/>
      <c r="J233" s="279"/>
      <c r="K233" s="19">
        <v>23</v>
      </c>
      <c r="L233" s="17" t="s">
        <v>25</v>
      </c>
      <c r="M233" s="16" t="e" vm="15">
        <v>#VALUE!</v>
      </c>
      <c r="N233" s="3">
        <v>2</v>
      </c>
      <c r="O233" s="3">
        <v>2</v>
      </c>
      <c r="P233" s="18" t="e" vm="14">
        <v>#VALUE!</v>
      </c>
      <c r="Q233" s="20" t="s">
        <v>24</v>
      </c>
      <c r="R233" s="279"/>
      <c r="S233" s="279"/>
      <c r="T233" s="33">
        <v>23</v>
      </c>
      <c r="U233" s="34" t="s">
        <v>25</v>
      </c>
      <c r="V233" s="35" t="e" vm="15">
        <v>#VALUE!</v>
      </c>
      <c r="W233" s="36">
        <v>2</v>
      </c>
      <c r="X233" s="36">
        <v>1</v>
      </c>
      <c r="Y233" s="37" t="e" vm="14">
        <v>#VALUE!</v>
      </c>
      <c r="Z233" s="38" t="s">
        <v>24</v>
      </c>
      <c r="AA233" s="137"/>
      <c r="AB233" s="137"/>
      <c r="AC233" s="145">
        <v>23</v>
      </c>
      <c r="AD233" s="146" t="s">
        <v>25</v>
      </c>
      <c r="AE233" s="147" t="e" vm="15">
        <v>#VALUE!</v>
      </c>
      <c r="AF233" s="148">
        <v>0</v>
      </c>
      <c r="AG233" s="148">
        <v>1</v>
      </c>
      <c r="AH233" s="149" t="e" vm="14">
        <v>#VALUE!</v>
      </c>
      <c r="AI233" s="150" t="s">
        <v>24</v>
      </c>
    </row>
    <row r="234" spans="1:35" ht="17.399999999999999" x14ac:dyDescent="0.35">
      <c r="A234" s="279"/>
      <c r="B234" s="45">
        <v>23</v>
      </c>
      <c r="C234" s="46" t="s">
        <v>33</v>
      </c>
      <c r="D234" s="47" t="e" vm="23">
        <v>#VALUE!</v>
      </c>
      <c r="E234" s="48">
        <v>5</v>
      </c>
      <c r="F234" s="48">
        <v>0</v>
      </c>
      <c r="G234" s="49" t="e" vm="22">
        <v>#VALUE!</v>
      </c>
      <c r="H234" s="50" t="s">
        <v>32</v>
      </c>
      <c r="I234" s="279"/>
      <c r="J234" s="279"/>
      <c r="K234" s="19">
        <v>23</v>
      </c>
      <c r="L234" s="17" t="s">
        <v>33</v>
      </c>
      <c r="M234" s="16" t="e" vm="23">
        <v>#VALUE!</v>
      </c>
      <c r="N234" s="3">
        <v>3</v>
      </c>
      <c r="O234" s="3">
        <v>0</v>
      </c>
      <c r="P234" s="18" t="e" vm="22">
        <v>#VALUE!</v>
      </c>
      <c r="Q234" s="20" t="s">
        <v>32</v>
      </c>
      <c r="R234" s="279"/>
      <c r="S234" s="279"/>
      <c r="T234" s="33">
        <v>23</v>
      </c>
      <c r="U234" s="34" t="s">
        <v>33</v>
      </c>
      <c r="V234" s="35" t="e" vm="23">
        <v>#VALUE!</v>
      </c>
      <c r="W234" s="36">
        <v>2</v>
      </c>
      <c r="X234" s="36">
        <v>0</v>
      </c>
      <c r="Y234" s="37" t="e" vm="22">
        <v>#VALUE!</v>
      </c>
      <c r="Z234" s="38" t="s">
        <v>32</v>
      </c>
      <c r="AA234" s="137"/>
      <c r="AB234" s="137"/>
      <c r="AC234" s="145">
        <v>23</v>
      </c>
      <c r="AD234" s="146" t="s">
        <v>33</v>
      </c>
      <c r="AE234" s="147" t="e" vm="23">
        <v>#VALUE!</v>
      </c>
      <c r="AF234" s="148">
        <v>3</v>
      </c>
      <c r="AG234" s="148">
        <v>0</v>
      </c>
      <c r="AH234" s="149" t="e" vm="22">
        <v>#VALUE!</v>
      </c>
      <c r="AI234" s="150" t="s">
        <v>32</v>
      </c>
    </row>
    <row r="235" spans="1:35" ht="17.399999999999999" x14ac:dyDescent="0.35">
      <c r="A235" s="279"/>
      <c r="B235" s="45">
        <v>23</v>
      </c>
      <c r="C235" s="46" t="s">
        <v>23</v>
      </c>
      <c r="D235" s="47" t="e" vm="13">
        <v>#VALUE!</v>
      </c>
      <c r="E235" s="48">
        <v>1</v>
      </c>
      <c r="F235" s="48">
        <v>1</v>
      </c>
      <c r="G235" s="49" t="e" vm="12">
        <v>#VALUE!</v>
      </c>
      <c r="H235" s="50" t="s">
        <v>22</v>
      </c>
      <c r="I235" s="279"/>
      <c r="J235" s="279"/>
      <c r="K235" s="19">
        <v>23</v>
      </c>
      <c r="L235" s="17" t="s">
        <v>23</v>
      </c>
      <c r="M235" s="16" t="e" vm="13">
        <v>#VALUE!</v>
      </c>
      <c r="N235" s="3">
        <v>1</v>
      </c>
      <c r="O235" s="3">
        <v>1</v>
      </c>
      <c r="P235" s="18" t="e" vm="12">
        <v>#VALUE!</v>
      </c>
      <c r="Q235" s="20" t="s">
        <v>22</v>
      </c>
      <c r="R235" s="279"/>
      <c r="S235" s="279"/>
      <c r="T235" s="33">
        <v>23</v>
      </c>
      <c r="U235" s="34" t="s">
        <v>23</v>
      </c>
      <c r="V235" s="35" t="e" vm="13">
        <v>#VALUE!</v>
      </c>
      <c r="W235" s="36">
        <v>0</v>
      </c>
      <c r="X235" s="36">
        <v>2</v>
      </c>
      <c r="Y235" s="37" t="e" vm="12">
        <v>#VALUE!</v>
      </c>
      <c r="Z235" s="38" t="s">
        <v>22</v>
      </c>
      <c r="AA235" s="137"/>
      <c r="AB235" s="137"/>
      <c r="AC235" s="145">
        <v>23</v>
      </c>
      <c r="AD235" s="146" t="s">
        <v>23</v>
      </c>
      <c r="AE235" s="147" t="e" vm="13">
        <v>#VALUE!</v>
      </c>
      <c r="AF235" s="148">
        <v>1</v>
      </c>
      <c r="AG235" s="148">
        <v>1</v>
      </c>
      <c r="AH235" s="149" t="e" vm="12">
        <v>#VALUE!</v>
      </c>
      <c r="AI235" s="150" t="s">
        <v>22</v>
      </c>
    </row>
    <row r="236" spans="1:35" ht="17.399999999999999" x14ac:dyDescent="0.35">
      <c r="A236" s="279"/>
      <c r="B236" s="45">
        <v>23</v>
      </c>
      <c r="C236" s="46" t="s">
        <v>29</v>
      </c>
      <c r="D236" s="47" t="e" vm="19">
        <v>#VALUE!</v>
      </c>
      <c r="E236" s="48">
        <v>0</v>
      </c>
      <c r="F236" s="48">
        <v>0</v>
      </c>
      <c r="G236" s="49" t="e" vm="18">
        <v>#VALUE!</v>
      </c>
      <c r="H236" s="50" t="s">
        <v>28</v>
      </c>
      <c r="I236" s="279"/>
      <c r="J236" s="279"/>
      <c r="K236" s="19">
        <v>23</v>
      </c>
      <c r="L236" s="17" t="s">
        <v>29</v>
      </c>
      <c r="M236" s="16" t="e" vm="19">
        <v>#VALUE!</v>
      </c>
      <c r="N236" s="3">
        <v>0</v>
      </c>
      <c r="O236" s="3">
        <v>0</v>
      </c>
      <c r="P236" s="18" t="e" vm="18">
        <v>#VALUE!</v>
      </c>
      <c r="Q236" s="20" t="s">
        <v>28</v>
      </c>
      <c r="R236" s="279"/>
      <c r="S236" s="279"/>
      <c r="T236" s="33">
        <v>23</v>
      </c>
      <c r="U236" s="34" t="s">
        <v>29</v>
      </c>
      <c r="V236" s="35" t="e" vm="19">
        <v>#VALUE!</v>
      </c>
      <c r="W236" s="36">
        <v>3</v>
      </c>
      <c r="X236" s="36">
        <v>1</v>
      </c>
      <c r="Y236" s="37" t="e" vm="18">
        <v>#VALUE!</v>
      </c>
      <c r="Z236" s="38" t="s">
        <v>28</v>
      </c>
      <c r="AA236" s="137"/>
      <c r="AB236" s="137"/>
      <c r="AC236" s="145">
        <v>23</v>
      </c>
      <c r="AD236" s="146" t="s">
        <v>29</v>
      </c>
      <c r="AE236" s="147" t="e" vm="19">
        <v>#VALUE!</v>
      </c>
      <c r="AF236" s="148">
        <v>2</v>
      </c>
      <c r="AG236" s="148">
        <v>0</v>
      </c>
      <c r="AH236" s="149" t="e" vm="18">
        <v>#VALUE!</v>
      </c>
      <c r="AI236" s="150" t="s">
        <v>28</v>
      </c>
    </row>
    <row r="237" spans="1:35" ht="17.399999999999999" x14ac:dyDescent="0.35">
      <c r="A237" s="279"/>
      <c r="B237" s="51">
        <v>24</v>
      </c>
      <c r="C237" s="52" t="s">
        <v>22</v>
      </c>
      <c r="D237" s="53" t="e" vm="12">
        <v>#VALUE!</v>
      </c>
      <c r="E237" s="54">
        <v>2</v>
      </c>
      <c r="F237" s="54">
        <v>1</v>
      </c>
      <c r="G237" s="55" t="e" vm="17">
        <v>#VALUE!</v>
      </c>
      <c r="H237" s="56" t="s">
        <v>27</v>
      </c>
      <c r="I237" s="279"/>
      <c r="J237" s="279"/>
      <c r="K237" s="8">
        <v>24</v>
      </c>
      <c r="L237" s="6" t="s">
        <v>22</v>
      </c>
      <c r="M237" s="7" t="e" vm="12">
        <v>#VALUE!</v>
      </c>
      <c r="N237" s="4">
        <v>2</v>
      </c>
      <c r="O237" s="4">
        <v>1</v>
      </c>
      <c r="P237" s="5" t="e" vm="17">
        <v>#VALUE!</v>
      </c>
      <c r="Q237" s="9" t="s">
        <v>27</v>
      </c>
      <c r="R237" s="279"/>
      <c r="S237" s="279"/>
      <c r="T237" s="63">
        <v>24</v>
      </c>
      <c r="U237" s="64" t="s">
        <v>22</v>
      </c>
      <c r="V237" s="65" t="e" vm="12">
        <v>#VALUE!</v>
      </c>
      <c r="W237" s="66">
        <v>0</v>
      </c>
      <c r="X237" s="66">
        <v>1</v>
      </c>
      <c r="Y237" s="67" t="e" vm="17">
        <v>#VALUE!</v>
      </c>
      <c r="Z237" s="68" t="s">
        <v>27</v>
      </c>
      <c r="AA237" s="137"/>
      <c r="AB237" s="137"/>
      <c r="AC237" s="151">
        <v>24</v>
      </c>
      <c r="AD237" s="152" t="s">
        <v>22</v>
      </c>
      <c r="AE237" s="153" t="e" vm="12">
        <v>#VALUE!</v>
      </c>
      <c r="AF237" s="154">
        <v>1</v>
      </c>
      <c r="AG237" s="154">
        <v>1</v>
      </c>
      <c r="AH237" s="155" t="e" vm="17">
        <v>#VALUE!</v>
      </c>
      <c r="AI237" s="156" t="s">
        <v>27</v>
      </c>
    </row>
    <row r="238" spans="1:35" ht="17.399999999999999" x14ac:dyDescent="0.35">
      <c r="A238" s="279"/>
      <c r="B238" s="51">
        <v>24</v>
      </c>
      <c r="C238" s="52" t="s">
        <v>24</v>
      </c>
      <c r="D238" s="53" t="e" vm="14">
        <v>#VALUE!</v>
      </c>
      <c r="E238" s="54">
        <v>2</v>
      </c>
      <c r="F238" s="54">
        <v>1</v>
      </c>
      <c r="G238" s="55" t="e" vm="29">
        <v>#VALUE!</v>
      </c>
      <c r="H238" s="56" t="s">
        <v>39</v>
      </c>
      <c r="I238" s="279"/>
      <c r="J238" s="279"/>
      <c r="K238" s="8">
        <v>24</v>
      </c>
      <c r="L238" s="6" t="s">
        <v>24</v>
      </c>
      <c r="M238" s="7" t="e" vm="14">
        <v>#VALUE!</v>
      </c>
      <c r="N238" s="4">
        <v>1</v>
      </c>
      <c r="O238" s="4">
        <v>1</v>
      </c>
      <c r="P238" s="5" t="e" vm="29">
        <v>#VALUE!</v>
      </c>
      <c r="Q238" s="9" t="s">
        <v>39</v>
      </c>
      <c r="R238" s="279"/>
      <c r="S238" s="279"/>
      <c r="T238" s="63">
        <v>24</v>
      </c>
      <c r="U238" s="64" t="s">
        <v>24</v>
      </c>
      <c r="V238" s="65" t="e" vm="14">
        <v>#VALUE!</v>
      </c>
      <c r="W238" s="66">
        <v>1</v>
      </c>
      <c r="X238" s="66">
        <v>1</v>
      </c>
      <c r="Y238" s="67" t="e" vm="29">
        <v>#VALUE!</v>
      </c>
      <c r="Z238" s="68" t="s">
        <v>39</v>
      </c>
      <c r="AA238" s="137"/>
      <c r="AB238" s="137"/>
      <c r="AC238" s="151">
        <v>24</v>
      </c>
      <c r="AD238" s="152" t="s">
        <v>24</v>
      </c>
      <c r="AE238" s="153" t="e" vm="14">
        <v>#VALUE!</v>
      </c>
      <c r="AF238" s="154">
        <v>1</v>
      </c>
      <c r="AG238" s="154">
        <v>2</v>
      </c>
      <c r="AH238" s="155" t="e" vm="29">
        <v>#VALUE!</v>
      </c>
      <c r="AI238" s="156" t="s">
        <v>39</v>
      </c>
    </row>
    <row r="239" spans="1:35" ht="17.399999999999999" x14ac:dyDescent="0.35">
      <c r="A239" s="279"/>
      <c r="B239" s="51">
        <v>24</v>
      </c>
      <c r="C239" s="52" t="s">
        <v>34</v>
      </c>
      <c r="D239" s="53" t="e" vm="24">
        <v>#VALUE!</v>
      </c>
      <c r="E239" s="54">
        <v>3</v>
      </c>
      <c r="F239" s="54">
        <v>1</v>
      </c>
      <c r="G239" s="55" t="e" vm="19">
        <v>#VALUE!</v>
      </c>
      <c r="H239" s="56" t="s">
        <v>29</v>
      </c>
      <c r="I239" s="279"/>
      <c r="J239" s="279"/>
      <c r="K239" s="8">
        <v>24</v>
      </c>
      <c r="L239" s="6" t="s">
        <v>34</v>
      </c>
      <c r="M239" s="7" t="e" vm="24">
        <v>#VALUE!</v>
      </c>
      <c r="N239" s="4">
        <v>2</v>
      </c>
      <c r="O239" s="4">
        <v>1</v>
      </c>
      <c r="P239" s="5" t="e" vm="19">
        <v>#VALUE!</v>
      </c>
      <c r="Q239" s="9" t="s">
        <v>29</v>
      </c>
      <c r="R239" s="279"/>
      <c r="S239" s="279"/>
      <c r="T239" s="63">
        <v>24</v>
      </c>
      <c r="U239" s="64" t="s">
        <v>34</v>
      </c>
      <c r="V239" s="65" t="e" vm="24">
        <v>#VALUE!</v>
      </c>
      <c r="W239" s="66">
        <v>3</v>
      </c>
      <c r="X239" s="66">
        <v>2</v>
      </c>
      <c r="Y239" s="67" t="e" vm="19">
        <v>#VALUE!</v>
      </c>
      <c r="Z239" s="68" t="s">
        <v>29</v>
      </c>
      <c r="AA239" s="137"/>
      <c r="AB239" s="137"/>
      <c r="AC239" s="151">
        <v>24</v>
      </c>
      <c r="AD239" s="152" t="s">
        <v>34</v>
      </c>
      <c r="AE239" s="153" t="e" vm="24">
        <v>#VALUE!</v>
      </c>
      <c r="AF239" s="154">
        <v>2</v>
      </c>
      <c r="AG239" s="154">
        <v>2</v>
      </c>
      <c r="AH239" s="155" t="e" vm="19">
        <v>#VALUE!</v>
      </c>
      <c r="AI239" s="156" t="s">
        <v>29</v>
      </c>
    </row>
    <row r="240" spans="1:35" ht="17.399999999999999" x14ac:dyDescent="0.35">
      <c r="A240" s="279"/>
      <c r="B240" s="51">
        <v>24</v>
      </c>
      <c r="C240" s="52" t="s">
        <v>38</v>
      </c>
      <c r="D240" s="53" t="e" vm="28">
        <v>#VALUE!</v>
      </c>
      <c r="E240" s="54">
        <v>1</v>
      </c>
      <c r="F240" s="54">
        <v>2</v>
      </c>
      <c r="G240" s="55" t="e" vm="27">
        <v>#VALUE!</v>
      </c>
      <c r="H240" s="56" t="s">
        <v>37</v>
      </c>
      <c r="I240" s="279"/>
      <c r="J240" s="279"/>
      <c r="K240" s="8">
        <v>24</v>
      </c>
      <c r="L240" s="6" t="s">
        <v>38</v>
      </c>
      <c r="M240" s="7" t="e" vm="28">
        <v>#VALUE!</v>
      </c>
      <c r="N240" s="4">
        <v>1</v>
      </c>
      <c r="O240" s="4">
        <v>2</v>
      </c>
      <c r="P240" s="5" t="e" vm="27">
        <v>#VALUE!</v>
      </c>
      <c r="Q240" s="9" t="s">
        <v>37</v>
      </c>
      <c r="R240" s="279"/>
      <c r="S240" s="279"/>
      <c r="T240" s="63">
        <v>24</v>
      </c>
      <c r="U240" s="64" t="s">
        <v>38</v>
      </c>
      <c r="V240" s="65" t="e" vm="28">
        <v>#VALUE!</v>
      </c>
      <c r="W240" s="66">
        <v>0</v>
      </c>
      <c r="X240" s="66">
        <v>4</v>
      </c>
      <c r="Y240" s="67" t="e" vm="27">
        <v>#VALUE!</v>
      </c>
      <c r="Z240" s="68" t="s">
        <v>37</v>
      </c>
      <c r="AA240" s="137"/>
      <c r="AB240" s="137"/>
      <c r="AC240" s="151">
        <v>24</v>
      </c>
      <c r="AD240" s="152" t="s">
        <v>38</v>
      </c>
      <c r="AE240" s="153" t="e" vm="28">
        <v>#VALUE!</v>
      </c>
      <c r="AF240" s="154">
        <v>0</v>
      </c>
      <c r="AG240" s="154">
        <v>1</v>
      </c>
      <c r="AH240" s="155" t="e" vm="27">
        <v>#VALUE!</v>
      </c>
      <c r="AI240" s="156" t="s">
        <v>37</v>
      </c>
    </row>
    <row r="241" spans="1:35" ht="17.399999999999999" x14ac:dyDescent="0.35">
      <c r="A241" s="279"/>
      <c r="B241" s="51">
        <v>24</v>
      </c>
      <c r="C241" s="52" t="s">
        <v>20</v>
      </c>
      <c r="D241" s="53" t="e" vm="10">
        <v>#VALUE!</v>
      </c>
      <c r="E241" s="54">
        <v>3</v>
      </c>
      <c r="F241" s="54">
        <v>2</v>
      </c>
      <c r="G241" s="55" t="e" vm="13">
        <v>#VALUE!</v>
      </c>
      <c r="H241" s="56" t="s">
        <v>23</v>
      </c>
      <c r="I241" s="279"/>
      <c r="J241" s="279"/>
      <c r="K241" s="8">
        <v>24</v>
      </c>
      <c r="L241" s="6" t="s">
        <v>20</v>
      </c>
      <c r="M241" s="7" t="e" vm="10">
        <v>#VALUE!</v>
      </c>
      <c r="N241" s="4">
        <v>1</v>
      </c>
      <c r="O241" s="4">
        <v>0</v>
      </c>
      <c r="P241" s="5" t="e" vm="13">
        <v>#VALUE!</v>
      </c>
      <c r="Q241" s="9" t="s">
        <v>23</v>
      </c>
      <c r="R241" s="279"/>
      <c r="S241" s="279"/>
      <c r="T241" s="63">
        <v>24</v>
      </c>
      <c r="U241" s="64" t="s">
        <v>20</v>
      </c>
      <c r="V241" s="65" t="e" vm="10">
        <v>#VALUE!</v>
      </c>
      <c r="W241" s="66">
        <v>4</v>
      </c>
      <c r="X241" s="66">
        <v>1</v>
      </c>
      <c r="Y241" s="67" t="e" vm="13">
        <v>#VALUE!</v>
      </c>
      <c r="Z241" s="68" t="s">
        <v>23</v>
      </c>
      <c r="AA241" s="137"/>
      <c r="AB241" s="137"/>
      <c r="AC241" s="151">
        <v>24</v>
      </c>
      <c r="AD241" s="152" t="s">
        <v>20</v>
      </c>
      <c r="AE241" s="153" t="e" vm="10">
        <v>#VALUE!</v>
      </c>
      <c r="AF241" s="154">
        <v>2</v>
      </c>
      <c r="AG241" s="154">
        <v>2</v>
      </c>
      <c r="AH241" s="155" t="e" vm="13">
        <v>#VALUE!</v>
      </c>
      <c r="AI241" s="156" t="s">
        <v>23</v>
      </c>
    </row>
    <row r="242" spans="1:35" ht="17.399999999999999" x14ac:dyDescent="0.35">
      <c r="A242" s="279"/>
      <c r="B242" s="51">
        <v>24</v>
      </c>
      <c r="C242" s="52" t="s">
        <v>36</v>
      </c>
      <c r="D242" s="53" t="e" vm="26">
        <v>#VALUE!</v>
      </c>
      <c r="E242" s="54">
        <v>2</v>
      </c>
      <c r="F242" s="54">
        <v>1</v>
      </c>
      <c r="G242" s="55" t="e" vm="15">
        <v>#VALUE!</v>
      </c>
      <c r="H242" s="56" t="s">
        <v>25</v>
      </c>
      <c r="I242" s="279"/>
      <c r="J242" s="279"/>
      <c r="K242" s="8">
        <v>24</v>
      </c>
      <c r="L242" s="6" t="s">
        <v>36</v>
      </c>
      <c r="M242" s="7" t="e" vm="26">
        <v>#VALUE!</v>
      </c>
      <c r="N242" s="4">
        <v>2</v>
      </c>
      <c r="O242" s="4">
        <v>0</v>
      </c>
      <c r="P242" s="5" t="e" vm="15">
        <v>#VALUE!</v>
      </c>
      <c r="Q242" s="9" t="s">
        <v>25</v>
      </c>
      <c r="R242" s="279"/>
      <c r="S242" s="279"/>
      <c r="T242" s="63">
        <v>24</v>
      </c>
      <c r="U242" s="64" t="s">
        <v>36</v>
      </c>
      <c r="V242" s="65" t="e" vm="26">
        <v>#VALUE!</v>
      </c>
      <c r="W242" s="66">
        <v>3</v>
      </c>
      <c r="X242" s="66">
        <v>2</v>
      </c>
      <c r="Y242" s="67" t="e" vm="15">
        <v>#VALUE!</v>
      </c>
      <c r="Z242" s="68" t="s">
        <v>25</v>
      </c>
      <c r="AA242" s="137"/>
      <c r="AB242" s="137"/>
      <c r="AC242" s="151">
        <v>24</v>
      </c>
      <c r="AD242" s="152" t="s">
        <v>36</v>
      </c>
      <c r="AE242" s="153" t="e" vm="26">
        <v>#VALUE!</v>
      </c>
      <c r="AF242" s="154">
        <v>0</v>
      </c>
      <c r="AG242" s="154">
        <v>0</v>
      </c>
      <c r="AH242" s="155" t="e" vm="15">
        <v>#VALUE!</v>
      </c>
      <c r="AI242" s="156" t="s">
        <v>25</v>
      </c>
    </row>
    <row r="243" spans="1:35" ht="17.399999999999999" x14ac:dyDescent="0.35">
      <c r="A243" s="279"/>
      <c r="B243" s="51">
        <v>24</v>
      </c>
      <c r="C243" s="52" t="s">
        <v>26</v>
      </c>
      <c r="D243" s="53" t="e" vm="16">
        <v>#VALUE!</v>
      </c>
      <c r="E243" s="54">
        <v>2</v>
      </c>
      <c r="F243" s="54">
        <v>1</v>
      </c>
      <c r="G243" s="55" t="e" vm="25">
        <v>#VALUE!</v>
      </c>
      <c r="H243" s="56" t="s">
        <v>35</v>
      </c>
      <c r="I243" s="279"/>
      <c r="J243" s="279"/>
      <c r="K243" s="8">
        <v>24</v>
      </c>
      <c r="L243" s="6" t="s">
        <v>26</v>
      </c>
      <c r="M243" s="7" t="e" vm="16">
        <v>#VALUE!</v>
      </c>
      <c r="N243" s="4">
        <v>1</v>
      </c>
      <c r="O243" s="4">
        <v>1</v>
      </c>
      <c r="P243" s="5" t="e" vm="25">
        <v>#VALUE!</v>
      </c>
      <c r="Q243" s="9" t="s">
        <v>35</v>
      </c>
      <c r="R243" s="279"/>
      <c r="S243" s="279"/>
      <c r="T243" s="63">
        <v>24</v>
      </c>
      <c r="U243" s="64" t="s">
        <v>26</v>
      </c>
      <c r="V243" s="65" t="e" vm="16">
        <v>#VALUE!</v>
      </c>
      <c r="W243" s="66">
        <v>1</v>
      </c>
      <c r="X243" s="66">
        <v>1</v>
      </c>
      <c r="Y243" s="67" t="e" vm="25">
        <v>#VALUE!</v>
      </c>
      <c r="Z243" s="68" t="s">
        <v>35</v>
      </c>
      <c r="AA243" s="137"/>
      <c r="AB243" s="137"/>
      <c r="AC243" s="151">
        <v>24</v>
      </c>
      <c r="AD243" s="152" t="s">
        <v>26</v>
      </c>
      <c r="AE243" s="153" t="e" vm="16">
        <v>#VALUE!</v>
      </c>
      <c r="AF243" s="154">
        <v>1</v>
      </c>
      <c r="AG243" s="154">
        <v>1</v>
      </c>
      <c r="AH243" s="155" t="e" vm="25">
        <v>#VALUE!</v>
      </c>
      <c r="AI243" s="156" t="s">
        <v>35</v>
      </c>
    </row>
    <row r="244" spans="1:35" ht="17.399999999999999" x14ac:dyDescent="0.35">
      <c r="A244" s="279"/>
      <c r="B244" s="51">
        <v>24</v>
      </c>
      <c r="C244" s="52" t="s">
        <v>28</v>
      </c>
      <c r="D244" s="53" t="e" vm="18">
        <v>#VALUE!</v>
      </c>
      <c r="E244" s="54">
        <v>2</v>
      </c>
      <c r="F244" s="54">
        <v>0</v>
      </c>
      <c r="G244" s="55" t="e" vm="21">
        <v>#VALUE!</v>
      </c>
      <c r="H244" s="56" t="s">
        <v>31</v>
      </c>
      <c r="I244" s="279"/>
      <c r="J244" s="279"/>
      <c r="K244" s="8">
        <v>24</v>
      </c>
      <c r="L244" s="6" t="s">
        <v>28</v>
      </c>
      <c r="M244" s="7" t="e" vm="18">
        <v>#VALUE!</v>
      </c>
      <c r="N244" s="4">
        <v>2</v>
      </c>
      <c r="O244" s="4">
        <v>0</v>
      </c>
      <c r="P244" s="5" t="e" vm="21">
        <v>#VALUE!</v>
      </c>
      <c r="Q244" s="9" t="s">
        <v>31</v>
      </c>
      <c r="R244" s="279"/>
      <c r="S244" s="279"/>
      <c r="T244" s="63">
        <v>24</v>
      </c>
      <c r="U244" s="64" t="s">
        <v>28</v>
      </c>
      <c r="V244" s="65" t="e" vm="18">
        <v>#VALUE!</v>
      </c>
      <c r="W244" s="66">
        <v>3</v>
      </c>
      <c r="X244" s="66">
        <v>0</v>
      </c>
      <c r="Y244" s="67" t="e" vm="21">
        <v>#VALUE!</v>
      </c>
      <c r="Z244" s="68" t="s">
        <v>31</v>
      </c>
      <c r="AA244" s="137"/>
      <c r="AB244" s="137"/>
      <c r="AC244" s="151">
        <v>24</v>
      </c>
      <c r="AD244" s="152" t="s">
        <v>28</v>
      </c>
      <c r="AE244" s="153" t="e" vm="18">
        <v>#VALUE!</v>
      </c>
      <c r="AF244" s="154">
        <v>2</v>
      </c>
      <c r="AG244" s="154">
        <v>2</v>
      </c>
      <c r="AH244" s="155" t="e" vm="21">
        <v>#VALUE!</v>
      </c>
      <c r="AI244" s="156" t="s">
        <v>31</v>
      </c>
    </row>
    <row r="245" spans="1:35" ht="17.399999999999999" x14ac:dyDescent="0.35">
      <c r="A245" s="279"/>
      <c r="B245" s="51">
        <v>24</v>
      </c>
      <c r="C245" s="52" t="s">
        <v>30</v>
      </c>
      <c r="D245" s="53" t="e" vm="20">
        <v>#VALUE!</v>
      </c>
      <c r="E245" s="54">
        <v>0</v>
      </c>
      <c r="F245" s="54">
        <v>2</v>
      </c>
      <c r="G245" s="55" t="e" vm="23">
        <v>#VALUE!</v>
      </c>
      <c r="H245" s="56" t="s">
        <v>33</v>
      </c>
      <c r="I245" s="279"/>
      <c r="J245" s="279"/>
      <c r="K245" s="8">
        <v>24</v>
      </c>
      <c r="L245" s="6" t="s">
        <v>30</v>
      </c>
      <c r="M245" s="7" t="e" vm="20">
        <v>#VALUE!</v>
      </c>
      <c r="N245" s="4">
        <v>1</v>
      </c>
      <c r="O245" s="4">
        <v>2</v>
      </c>
      <c r="P245" s="5" t="e" vm="23">
        <v>#VALUE!</v>
      </c>
      <c r="Q245" s="9" t="s">
        <v>33</v>
      </c>
      <c r="R245" s="279"/>
      <c r="S245" s="279"/>
      <c r="T245" s="63">
        <v>24</v>
      </c>
      <c r="U245" s="64" t="s">
        <v>30</v>
      </c>
      <c r="V245" s="65" t="e" vm="20">
        <v>#VALUE!</v>
      </c>
      <c r="W245" s="66">
        <v>2</v>
      </c>
      <c r="X245" s="66">
        <v>2</v>
      </c>
      <c r="Y245" s="67" t="e" vm="23">
        <v>#VALUE!</v>
      </c>
      <c r="Z245" s="68" t="s">
        <v>33</v>
      </c>
      <c r="AA245" s="137"/>
      <c r="AB245" s="137"/>
      <c r="AC245" s="151">
        <v>24</v>
      </c>
      <c r="AD245" s="152" t="s">
        <v>30</v>
      </c>
      <c r="AE245" s="153" t="e" vm="20">
        <v>#VALUE!</v>
      </c>
      <c r="AF245" s="154">
        <v>1</v>
      </c>
      <c r="AG245" s="154">
        <v>3</v>
      </c>
      <c r="AH245" s="155" t="e" vm="23">
        <v>#VALUE!</v>
      </c>
      <c r="AI245" s="156" t="s">
        <v>33</v>
      </c>
    </row>
    <row r="246" spans="1:35" ht="17.399999999999999" x14ac:dyDescent="0.35">
      <c r="A246" s="279"/>
      <c r="B246" s="51">
        <v>24</v>
      </c>
      <c r="C246" s="52" t="s">
        <v>32</v>
      </c>
      <c r="D246" s="53" t="e" vm="22">
        <v>#VALUE!</v>
      </c>
      <c r="E246" s="54">
        <v>0</v>
      </c>
      <c r="F246" s="54">
        <v>2</v>
      </c>
      <c r="G246" s="55" t="e" vm="11">
        <v>#VALUE!</v>
      </c>
      <c r="H246" s="56" t="s">
        <v>21</v>
      </c>
      <c r="I246" s="279"/>
      <c r="J246" s="279"/>
      <c r="K246" s="8">
        <v>24</v>
      </c>
      <c r="L246" s="6" t="s">
        <v>32</v>
      </c>
      <c r="M246" s="7" t="e" vm="22">
        <v>#VALUE!</v>
      </c>
      <c r="N246" s="4">
        <v>0</v>
      </c>
      <c r="O246" s="4">
        <v>1</v>
      </c>
      <c r="P246" s="5" t="e" vm="11">
        <v>#VALUE!</v>
      </c>
      <c r="Q246" s="9" t="s">
        <v>21</v>
      </c>
      <c r="R246" s="279"/>
      <c r="S246" s="279"/>
      <c r="T246" s="63">
        <v>24</v>
      </c>
      <c r="U246" s="64" t="s">
        <v>32</v>
      </c>
      <c r="V246" s="65" t="e" vm="22">
        <v>#VALUE!</v>
      </c>
      <c r="W246" s="66">
        <v>0</v>
      </c>
      <c r="X246" s="66">
        <v>2</v>
      </c>
      <c r="Y246" s="67" t="e" vm="11">
        <v>#VALUE!</v>
      </c>
      <c r="Z246" s="68" t="s">
        <v>21</v>
      </c>
      <c r="AA246" s="137"/>
      <c r="AB246" s="137"/>
      <c r="AC246" s="151">
        <v>24</v>
      </c>
      <c r="AD246" s="152" t="s">
        <v>32</v>
      </c>
      <c r="AE246" s="153" t="e" vm="22">
        <v>#VALUE!</v>
      </c>
      <c r="AF246" s="154">
        <v>1</v>
      </c>
      <c r="AG246" s="154">
        <v>2</v>
      </c>
      <c r="AH246" s="155" t="e" vm="11">
        <v>#VALUE!</v>
      </c>
      <c r="AI246" s="156" t="s">
        <v>21</v>
      </c>
    </row>
    <row r="247" spans="1:35" ht="17.399999999999999" x14ac:dyDescent="0.35">
      <c r="A247" s="279"/>
      <c r="B247" s="45">
        <v>25</v>
      </c>
      <c r="C247" s="46" t="s">
        <v>21</v>
      </c>
      <c r="D247" s="47" t="e" vm="11">
        <v>#VALUE!</v>
      </c>
      <c r="E247" s="48">
        <v>1</v>
      </c>
      <c r="F247" s="48">
        <v>1</v>
      </c>
      <c r="G247" s="49" t="e" vm="12">
        <v>#VALUE!</v>
      </c>
      <c r="H247" s="50" t="s">
        <v>22</v>
      </c>
      <c r="I247" s="279"/>
      <c r="J247" s="279"/>
      <c r="K247" s="19">
        <v>25</v>
      </c>
      <c r="L247" s="17" t="s">
        <v>21</v>
      </c>
      <c r="M247" s="16" t="e" vm="11">
        <v>#VALUE!</v>
      </c>
      <c r="N247" s="3">
        <v>1</v>
      </c>
      <c r="O247" s="3">
        <v>2</v>
      </c>
      <c r="P247" s="18" t="e" vm="12">
        <v>#VALUE!</v>
      </c>
      <c r="Q247" s="20" t="s">
        <v>22</v>
      </c>
      <c r="R247" s="279"/>
      <c r="S247" s="279"/>
      <c r="T247" s="33">
        <v>25</v>
      </c>
      <c r="U247" s="34" t="s">
        <v>21</v>
      </c>
      <c r="V247" s="35" t="e" vm="11">
        <v>#VALUE!</v>
      </c>
      <c r="W247" s="36">
        <v>1</v>
      </c>
      <c r="X247" s="36">
        <v>1</v>
      </c>
      <c r="Y247" s="37" t="e" vm="12">
        <v>#VALUE!</v>
      </c>
      <c r="Z247" s="38" t="s">
        <v>22</v>
      </c>
      <c r="AA247" s="137"/>
      <c r="AB247" s="137"/>
      <c r="AC247" s="145">
        <v>25</v>
      </c>
      <c r="AD247" s="146" t="s">
        <v>21</v>
      </c>
      <c r="AE247" s="147" t="e" vm="11">
        <v>#VALUE!</v>
      </c>
      <c r="AF247" s="148">
        <v>0</v>
      </c>
      <c r="AG247" s="148">
        <v>1</v>
      </c>
      <c r="AH247" s="149" t="e" vm="12">
        <v>#VALUE!</v>
      </c>
      <c r="AI247" s="150" t="s">
        <v>22</v>
      </c>
    </row>
    <row r="248" spans="1:35" ht="17.399999999999999" x14ac:dyDescent="0.35">
      <c r="A248" s="279"/>
      <c r="B248" s="45">
        <v>25</v>
      </c>
      <c r="C248" s="46" t="s">
        <v>37</v>
      </c>
      <c r="D248" s="47" t="e" vm="27">
        <v>#VALUE!</v>
      </c>
      <c r="E248" s="48">
        <v>1</v>
      </c>
      <c r="F248" s="48">
        <v>0</v>
      </c>
      <c r="G248" s="49" t="e" vm="18">
        <v>#VALUE!</v>
      </c>
      <c r="H248" s="50" t="s">
        <v>28</v>
      </c>
      <c r="I248" s="279"/>
      <c r="J248" s="279"/>
      <c r="K248" s="19">
        <v>25</v>
      </c>
      <c r="L248" s="17" t="s">
        <v>37</v>
      </c>
      <c r="M248" s="16" t="e" vm="27">
        <v>#VALUE!</v>
      </c>
      <c r="N248" s="3">
        <v>2</v>
      </c>
      <c r="O248" s="3">
        <v>1</v>
      </c>
      <c r="P248" s="18" t="e" vm="18">
        <v>#VALUE!</v>
      </c>
      <c r="Q248" s="20" t="s">
        <v>28</v>
      </c>
      <c r="R248" s="279"/>
      <c r="S248" s="279"/>
      <c r="T248" s="33">
        <v>25</v>
      </c>
      <c r="U248" s="34" t="s">
        <v>37</v>
      </c>
      <c r="V248" s="35" t="e" vm="27">
        <v>#VALUE!</v>
      </c>
      <c r="W248" s="36">
        <v>3</v>
      </c>
      <c r="X248" s="36">
        <v>0</v>
      </c>
      <c r="Y248" s="37" t="e" vm="18">
        <v>#VALUE!</v>
      </c>
      <c r="Z248" s="38" t="s">
        <v>28</v>
      </c>
      <c r="AA248" s="137"/>
      <c r="AB248" s="137"/>
      <c r="AC248" s="145">
        <v>25</v>
      </c>
      <c r="AD248" s="146" t="s">
        <v>37</v>
      </c>
      <c r="AE248" s="147" t="e" vm="27">
        <v>#VALUE!</v>
      </c>
      <c r="AF248" s="148">
        <v>2</v>
      </c>
      <c r="AG248" s="148">
        <v>1</v>
      </c>
      <c r="AH248" s="149" t="e" vm="18">
        <v>#VALUE!</v>
      </c>
      <c r="AI248" s="150" t="s">
        <v>28</v>
      </c>
    </row>
    <row r="249" spans="1:35" ht="17.399999999999999" x14ac:dyDescent="0.35">
      <c r="A249" s="279"/>
      <c r="B249" s="45">
        <v>25</v>
      </c>
      <c r="C249" s="46" t="s">
        <v>24</v>
      </c>
      <c r="D249" s="47" t="e" vm="14">
        <v>#VALUE!</v>
      </c>
      <c r="E249" s="48">
        <v>0</v>
      </c>
      <c r="F249" s="48">
        <v>0</v>
      </c>
      <c r="G249" s="49" t="e" vm="25">
        <v>#VALUE!</v>
      </c>
      <c r="H249" s="50" t="s">
        <v>35</v>
      </c>
      <c r="I249" s="279"/>
      <c r="J249" s="279"/>
      <c r="K249" s="19">
        <v>25</v>
      </c>
      <c r="L249" s="17" t="s">
        <v>24</v>
      </c>
      <c r="M249" s="16" t="e" vm="14">
        <v>#VALUE!</v>
      </c>
      <c r="N249" s="3">
        <v>1</v>
      </c>
      <c r="O249" s="3">
        <v>1</v>
      </c>
      <c r="P249" s="18" t="e" vm="25">
        <v>#VALUE!</v>
      </c>
      <c r="Q249" s="20" t="s">
        <v>35</v>
      </c>
      <c r="R249" s="279"/>
      <c r="S249" s="279"/>
      <c r="T249" s="33">
        <v>25</v>
      </c>
      <c r="U249" s="34" t="s">
        <v>24</v>
      </c>
      <c r="V249" s="35" t="e" vm="14">
        <v>#VALUE!</v>
      </c>
      <c r="W249" s="36">
        <v>0</v>
      </c>
      <c r="X249" s="36">
        <v>1</v>
      </c>
      <c r="Y249" s="37" t="e" vm="25">
        <v>#VALUE!</v>
      </c>
      <c r="Z249" s="38" t="s">
        <v>35</v>
      </c>
      <c r="AA249" s="137"/>
      <c r="AB249" s="137"/>
      <c r="AC249" s="145">
        <v>25</v>
      </c>
      <c r="AD249" s="146" t="s">
        <v>24</v>
      </c>
      <c r="AE249" s="147" t="e" vm="14">
        <v>#VALUE!</v>
      </c>
      <c r="AF249" s="148">
        <v>1</v>
      </c>
      <c r="AG249" s="148">
        <v>1</v>
      </c>
      <c r="AH249" s="149" t="e" vm="25">
        <v>#VALUE!</v>
      </c>
      <c r="AI249" s="150" t="s">
        <v>35</v>
      </c>
    </row>
    <row r="250" spans="1:35" ht="17.399999999999999" x14ac:dyDescent="0.35">
      <c r="A250" s="279"/>
      <c r="B250" s="45">
        <v>25</v>
      </c>
      <c r="C250" s="46" t="s">
        <v>31</v>
      </c>
      <c r="D250" s="47" t="e" vm="21">
        <v>#VALUE!</v>
      </c>
      <c r="E250" s="48">
        <v>1</v>
      </c>
      <c r="F250" s="48">
        <v>2</v>
      </c>
      <c r="G250" s="49" t="e" vm="19">
        <v>#VALUE!</v>
      </c>
      <c r="H250" s="50" t="s">
        <v>29</v>
      </c>
      <c r="I250" s="279"/>
      <c r="J250" s="279"/>
      <c r="K250" s="19">
        <v>25</v>
      </c>
      <c r="L250" s="17" t="s">
        <v>31</v>
      </c>
      <c r="M250" s="16" t="e" vm="21">
        <v>#VALUE!</v>
      </c>
      <c r="N250" s="3">
        <v>2</v>
      </c>
      <c r="O250" s="3">
        <v>2</v>
      </c>
      <c r="P250" s="18" t="e" vm="19">
        <v>#VALUE!</v>
      </c>
      <c r="Q250" s="20" t="s">
        <v>29</v>
      </c>
      <c r="R250" s="279"/>
      <c r="S250" s="279"/>
      <c r="T250" s="33">
        <v>25</v>
      </c>
      <c r="U250" s="34" t="s">
        <v>31</v>
      </c>
      <c r="V250" s="35" t="e" vm="21">
        <v>#VALUE!</v>
      </c>
      <c r="W250" s="36">
        <v>0</v>
      </c>
      <c r="X250" s="36">
        <v>2</v>
      </c>
      <c r="Y250" s="37" t="e" vm="19">
        <v>#VALUE!</v>
      </c>
      <c r="Z250" s="38" t="s">
        <v>29</v>
      </c>
      <c r="AA250" s="137"/>
      <c r="AB250" s="137"/>
      <c r="AC250" s="145">
        <v>25</v>
      </c>
      <c r="AD250" s="146" t="s">
        <v>31</v>
      </c>
      <c r="AE250" s="147" t="e" vm="21">
        <v>#VALUE!</v>
      </c>
      <c r="AF250" s="148">
        <v>0</v>
      </c>
      <c r="AG250" s="148">
        <v>0</v>
      </c>
      <c r="AH250" s="149" t="e" vm="19">
        <v>#VALUE!</v>
      </c>
      <c r="AI250" s="150" t="s">
        <v>29</v>
      </c>
    </row>
    <row r="251" spans="1:35" ht="17.399999999999999" x14ac:dyDescent="0.35">
      <c r="A251" s="279"/>
      <c r="B251" s="45">
        <v>25</v>
      </c>
      <c r="C251" s="46" t="s">
        <v>25</v>
      </c>
      <c r="D251" s="47" t="e" vm="15">
        <v>#VALUE!</v>
      </c>
      <c r="E251" s="48">
        <v>2</v>
      </c>
      <c r="F251" s="48">
        <v>1</v>
      </c>
      <c r="G251" s="49" t="e" vm="29">
        <v>#VALUE!</v>
      </c>
      <c r="H251" s="50" t="s">
        <v>39</v>
      </c>
      <c r="I251" s="279"/>
      <c r="J251" s="279"/>
      <c r="K251" s="19">
        <v>25</v>
      </c>
      <c r="L251" s="17" t="s">
        <v>25</v>
      </c>
      <c r="M251" s="16" t="e" vm="15">
        <v>#VALUE!</v>
      </c>
      <c r="N251" s="3">
        <v>1</v>
      </c>
      <c r="O251" s="3">
        <v>1</v>
      </c>
      <c r="P251" s="18" t="e" vm="29">
        <v>#VALUE!</v>
      </c>
      <c r="Q251" s="20" t="s">
        <v>39</v>
      </c>
      <c r="R251" s="279"/>
      <c r="S251" s="279"/>
      <c r="T251" s="33">
        <v>25</v>
      </c>
      <c r="U251" s="34" t="s">
        <v>25</v>
      </c>
      <c r="V251" s="35" t="e" vm="15">
        <v>#VALUE!</v>
      </c>
      <c r="W251" s="36">
        <v>1</v>
      </c>
      <c r="X251" s="36">
        <v>2</v>
      </c>
      <c r="Y251" s="37" t="e" vm="29">
        <v>#VALUE!</v>
      </c>
      <c r="Z251" s="38" t="s">
        <v>39</v>
      </c>
      <c r="AA251" s="137"/>
      <c r="AB251" s="137"/>
      <c r="AC251" s="145">
        <v>25</v>
      </c>
      <c r="AD251" s="146" t="s">
        <v>25</v>
      </c>
      <c r="AE251" s="147" t="e" vm="15">
        <v>#VALUE!</v>
      </c>
      <c r="AF251" s="148">
        <v>0</v>
      </c>
      <c r="AG251" s="148">
        <v>0</v>
      </c>
      <c r="AH251" s="149" t="e" vm="29">
        <v>#VALUE!</v>
      </c>
      <c r="AI251" s="150" t="s">
        <v>39</v>
      </c>
    </row>
    <row r="252" spans="1:35" ht="17.399999999999999" x14ac:dyDescent="0.35">
      <c r="A252" s="279"/>
      <c r="B252" s="45">
        <v>25</v>
      </c>
      <c r="C252" s="46" t="s">
        <v>38</v>
      </c>
      <c r="D252" s="47" t="e" vm="28">
        <v>#VALUE!</v>
      </c>
      <c r="E252" s="48">
        <v>2</v>
      </c>
      <c r="F252" s="48">
        <v>2</v>
      </c>
      <c r="G252" s="49" t="e" vm="16">
        <v>#VALUE!</v>
      </c>
      <c r="H252" s="50" t="s">
        <v>26</v>
      </c>
      <c r="I252" s="279"/>
      <c r="J252" s="279"/>
      <c r="K252" s="19">
        <v>25</v>
      </c>
      <c r="L252" s="17" t="s">
        <v>38</v>
      </c>
      <c r="M252" s="16" t="e" vm="28">
        <v>#VALUE!</v>
      </c>
      <c r="N252" s="3">
        <v>1</v>
      </c>
      <c r="O252" s="3">
        <v>1</v>
      </c>
      <c r="P252" s="18" t="e" vm="16">
        <v>#VALUE!</v>
      </c>
      <c r="Q252" s="20" t="s">
        <v>26</v>
      </c>
      <c r="R252" s="279"/>
      <c r="S252" s="279"/>
      <c r="T252" s="33">
        <v>25</v>
      </c>
      <c r="U252" s="34" t="s">
        <v>38</v>
      </c>
      <c r="V252" s="35" t="e" vm="28">
        <v>#VALUE!</v>
      </c>
      <c r="W252" s="36">
        <v>3</v>
      </c>
      <c r="X252" s="36">
        <v>1</v>
      </c>
      <c r="Y252" s="37" t="e" vm="16">
        <v>#VALUE!</v>
      </c>
      <c r="Z252" s="38" t="s">
        <v>26</v>
      </c>
      <c r="AA252" s="137"/>
      <c r="AB252" s="137"/>
      <c r="AC252" s="145">
        <v>25</v>
      </c>
      <c r="AD252" s="146" t="s">
        <v>38</v>
      </c>
      <c r="AE252" s="147" t="e" vm="28">
        <v>#VALUE!</v>
      </c>
      <c r="AF252" s="148">
        <v>2</v>
      </c>
      <c r="AG252" s="148">
        <v>2</v>
      </c>
      <c r="AH252" s="149" t="e" vm="16">
        <v>#VALUE!</v>
      </c>
      <c r="AI252" s="150" t="s">
        <v>26</v>
      </c>
    </row>
    <row r="253" spans="1:35" ht="17.399999999999999" x14ac:dyDescent="0.35">
      <c r="A253" s="279"/>
      <c r="B253" s="45">
        <v>25</v>
      </c>
      <c r="C253" s="46" t="s">
        <v>20</v>
      </c>
      <c r="D253" s="47" t="e" vm="10">
        <v>#VALUE!</v>
      </c>
      <c r="E253" s="48">
        <v>2</v>
      </c>
      <c r="F253" s="48">
        <v>1</v>
      </c>
      <c r="G253" s="49" t="e" vm="23">
        <v>#VALUE!</v>
      </c>
      <c r="H253" s="50" t="s">
        <v>33</v>
      </c>
      <c r="I253" s="279"/>
      <c r="J253" s="279"/>
      <c r="K253" s="19">
        <v>25</v>
      </c>
      <c r="L253" s="17" t="s">
        <v>20</v>
      </c>
      <c r="M253" s="16" t="e" vm="10">
        <v>#VALUE!</v>
      </c>
      <c r="N253" s="3">
        <v>2</v>
      </c>
      <c r="O253" s="3">
        <v>2</v>
      </c>
      <c r="P253" s="18" t="e" vm="23">
        <v>#VALUE!</v>
      </c>
      <c r="Q253" s="20" t="s">
        <v>33</v>
      </c>
      <c r="R253" s="279"/>
      <c r="S253" s="279"/>
      <c r="T253" s="33">
        <v>25</v>
      </c>
      <c r="U253" s="34" t="s">
        <v>20</v>
      </c>
      <c r="V253" s="35" t="e" vm="10">
        <v>#VALUE!</v>
      </c>
      <c r="W253" s="36">
        <v>1</v>
      </c>
      <c r="X253" s="36">
        <v>2</v>
      </c>
      <c r="Y253" s="37" t="e" vm="23">
        <v>#VALUE!</v>
      </c>
      <c r="Z253" s="38" t="s">
        <v>33</v>
      </c>
      <c r="AA253" s="137"/>
      <c r="AB253" s="137"/>
      <c r="AC253" s="145">
        <v>25</v>
      </c>
      <c r="AD253" s="146" t="s">
        <v>20</v>
      </c>
      <c r="AE253" s="147" t="e" vm="10">
        <v>#VALUE!</v>
      </c>
      <c r="AF253" s="148">
        <v>2</v>
      </c>
      <c r="AG253" s="148">
        <v>1</v>
      </c>
      <c r="AH253" s="149" t="e" vm="23">
        <v>#VALUE!</v>
      </c>
      <c r="AI253" s="150" t="s">
        <v>33</v>
      </c>
    </row>
    <row r="254" spans="1:35" ht="17.399999999999999" x14ac:dyDescent="0.35">
      <c r="A254" s="279"/>
      <c r="B254" s="45">
        <v>25</v>
      </c>
      <c r="C254" s="46" t="s">
        <v>36</v>
      </c>
      <c r="D254" s="47" t="e" vm="26">
        <v>#VALUE!</v>
      </c>
      <c r="E254" s="48">
        <v>3</v>
      </c>
      <c r="F254" s="48">
        <v>1</v>
      </c>
      <c r="G254" s="49" t="e" vm="20">
        <v>#VALUE!</v>
      </c>
      <c r="H254" s="50" t="s">
        <v>30</v>
      </c>
      <c r="I254" s="279"/>
      <c r="J254" s="279"/>
      <c r="K254" s="19">
        <v>25</v>
      </c>
      <c r="L254" s="17" t="s">
        <v>36</v>
      </c>
      <c r="M254" s="16" t="e" vm="26">
        <v>#VALUE!</v>
      </c>
      <c r="N254" s="3">
        <v>2</v>
      </c>
      <c r="O254" s="3">
        <v>1</v>
      </c>
      <c r="P254" s="18" t="e" vm="20">
        <v>#VALUE!</v>
      </c>
      <c r="Q254" s="20" t="s">
        <v>30</v>
      </c>
      <c r="R254" s="279"/>
      <c r="S254" s="279"/>
      <c r="T254" s="33">
        <v>25</v>
      </c>
      <c r="U254" s="34" t="s">
        <v>36</v>
      </c>
      <c r="V254" s="35" t="e" vm="26">
        <v>#VALUE!</v>
      </c>
      <c r="W254" s="36">
        <v>2</v>
      </c>
      <c r="X254" s="36">
        <v>0</v>
      </c>
      <c r="Y254" s="37" t="e" vm="20">
        <v>#VALUE!</v>
      </c>
      <c r="Z254" s="38" t="s">
        <v>30</v>
      </c>
      <c r="AA254" s="137"/>
      <c r="AB254" s="137"/>
      <c r="AC254" s="145">
        <v>25</v>
      </c>
      <c r="AD254" s="146" t="s">
        <v>36</v>
      </c>
      <c r="AE254" s="147" t="e" vm="26">
        <v>#VALUE!</v>
      </c>
      <c r="AF254" s="148">
        <v>2</v>
      </c>
      <c r="AG254" s="148">
        <v>2</v>
      </c>
      <c r="AH254" s="149" t="e" vm="20">
        <v>#VALUE!</v>
      </c>
      <c r="AI254" s="150" t="s">
        <v>30</v>
      </c>
    </row>
    <row r="255" spans="1:35" ht="17.399999999999999" x14ac:dyDescent="0.35">
      <c r="A255" s="279"/>
      <c r="B255" s="45">
        <v>25</v>
      </c>
      <c r="C255" s="46" t="s">
        <v>23</v>
      </c>
      <c r="D255" s="47" t="e" vm="13">
        <v>#VALUE!</v>
      </c>
      <c r="E255" s="48">
        <v>1</v>
      </c>
      <c r="F255" s="48">
        <v>1</v>
      </c>
      <c r="G255" s="49" t="e" vm="17">
        <v>#VALUE!</v>
      </c>
      <c r="H255" s="50" t="s">
        <v>27</v>
      </c>
      <c r="I255" s="279"/>
      <c r="J255" s="279"/>
      <c r="K255" s="19">
        <v>25</v>
      </c>
      <c r="L255" s="17" t="s">
        <v>23</v>
      </c>
      <c r="M255" s="16" t="e" vm="13">
        <v>#VALUE!</v>
      </c>
      <c r="N255" s="3">
        <v>3</v>
      </c>
      <c r="O255" s="3">
        <v>1</v>
      </c>
      <c r="P255" s="18" t="e" vm="17">
        <v>#VALUE!</v>
      </c>
      <c r="Q255" s="20" t="s">
        <v>27</v>
      </c>
      <c r="R255" s="279"/>
      <c r="S255" s="279"/>
      <c r="T255" s="33">
        <v>25</v>
      </c>
      <c r="U255" s="34" t="s">
        <v>23</v>
      </c>
      <c r="V255" s="35" t="e" vm="13">
        <v>#VALUE!</v>
      </c>
      <c r="W255" s="36">
        <v>2</v>
      </c>
      <c r="X255" s="36">
        <v>3</v>
      </c>
      <c r="Y255" s="37" t="e" vm="17">
        <v>#VALUE!</v>
      </c>
      <c r="Z255" s="38" t="s">
        <v>27</v>
      </c>
      <c r="AA255" s="137"/>
      <c r="AB255" s="137"/>
      <c r="AC255" s="145">
        <v>25</v>
      </c>
      <c r="AD255" s="146" t="s">
        <v>23</v>
      </c>
      <c r="AE255" s="147" t="e" vm="13">
        <v>#VALUE!</v>
      </c>
      <c r="AF255" s="148">
        <v>0</v>
      </c>
      <c r="AG255" s="148">
        <v>2</v>
      </c>
      <c r="AH255" s="149" t="e" vm="17">
        <v>#VALUE!</v>
      </c>
      <c r="AI255" s="150" t="s">
        <v>27</v>
      </c>
    </row>
    <row r="256" spans="1:35" ht="17.399999999999999" x14ac:dyDescent="0.35">
      <c r="A256" s="279"/>
      <c r="B256" s="45">
        <v>25</v>
      </c>
      <c r="C256" s="46" t="s">
        <v>32</v>
      </c>
      <c r="D256" s="47" t="e" vm="22">
        <v>#VALUE!</v>
      </c>
      <c r="E256" s="48">
        <v>0</v>
      </c>
      <c r="F256" s="48">
        <v>2</v>
      </c>
      <c r="G256" s="49" t="e" vm="24">
        <v>#VALUE!</v>
      </c>
      <c r="H256" s="50" t="s">
        <v>34</v>
      </c>
      <c r="I256" s="279"/>
      <c r="J256" s="279"/>
      <c r="K256" s="19">
        <v>25</v>
      </c>
      <c r="L256" s="17" t="s">
        <v>32</v>
      </c>
      <c r="M256" s="16" t="e" vm="22">
        <v>#VALUE!</v>
      </c>
      <c r="N256" s="3">
        <v>0</v>
      </c>
      <c r="O256" s="3">
        <v>3</v>
      </c>
      <c r="P256" s="18" t="e" vm="24">
        <v>#VALUE!</v>
      </c>
      <c r="Q256" s="20" t="s">
        <v>34</v>
      </c>
      <c r="R256" s="279"/>
      <c r="S256" s="279"/>
      <c r="T256" s="33">
        <v>25</v>
      </c>
      <c r="U256" s="34" t="s">
        <v>32</v>
      </c>
      <c r="V256" s="35" t="e" vm="22">
        <v>#VALUE!</v>
      </c>
      <c r="W256" s="36">
        <v>1</v>
      </c>
      <c r="X256" s="36">
        <v>3</v>
      </c>
      <c r="Y256" s="37" t="e" vm="24">
        <v>#VALUE!</v>
      </c>
      <c r="Z256" s="38" t="s">
        <v>34</v>
      </c>
      <c r="AA256" s="137"/>
      <c r="AB256" s="137"/>
      <c r="AC256" s="145">
        <v>25</v>
      </c>
      <c r="AD256" s="146" t="s">
        <v>32</v>
      </c>
      <c r="AE256" s="147" t="e" vm="22">
        <v>#VALUE!</v>
      </c>
      <c r="AF256" s="148">
        <v>0</v>
      </c>
      <c r="AG256" s="148">
        <v>2</v>
      </c>
      <c r="AH256" s="149" t="e" vm="24">
        <v>#VALUE!</v>
      </c>
      <c r="AI256" s="150" t="s">
        <v>34</v>
      </c>
    </row>
    <row r="257" spans="1:35" ht="17.399999999999999" x14ac:dyDescent="0.35">
      <c r="A257" s="279"/>
      <c r="B257" s="51">
        <v>26</v>
      </c>
      <c r="C257" s="52" t="s">
        <v>22</v>
      </c>
      <c r="D257" s="53" t="e" vm="12">
        <v>#VALUE!</v>
      </c>
      <c r="E257" s="54">
        <v>2</v>
      </c>
      <c r="F257" s="54">
        <v>1</v>
      </c>
      <c r="G257" s="55" t="e" vm="14">
        <v>#VALUE!</v>
      </c>
      <c r="H257" s="56" t="s">
        <v>24</v>
      </c>
      <c r="I257" s="279"/>
      <c r="J257" s="279"/>
      <c r="K257" s="8">
        <v>26</v>
      </c>
      <c r="L257" s="6" t="s">
        <v>22</v>
      </c>
      <c r="M257" s="7" t="e" vm="12">
        <v>#VALUE!</v>
      </c>
      <c r="N257" s="4">
        <v>2</v>
      </c>
      <c r="O257" s="4">
        <v>0</v>
      </c>
      <c r="P257" s="5" t="e" vm="14">
        <v>#VALUE!</v>
      </c>
      <c r="Q257" s="9" t="s">
        <v>24</v>
      </c>
      <c r="R257" s="279"/>
      <c r="S257" s="279"/>
      <c r="T257" s="63">
        <v>26</v>
      </c>
      <c r="U257" s="64" t="s">
        <v>22</v>
      </c>
      <c r="V257" s="65" t="e" vm="12">
        <v>#VALUE!</v>
      </c>
      <c r="W257" s="66">
        <v>1</v>
      </c>
      <c r="X257" s="66">
        <v>0</v>
      </c>
      <c r="Y257" s="67" t="e" vm="14">
        <v>#VALUE!</v>
      </c>
      <c r="Z257" s="68" t="s">
        <v>24</v>
      </c>
      <c r="AA257" s="137"/>
      <c r="AB257" s="137"/>
      <c r="AC257" s="151">
        <v>26</v>
      </c>
      <c r="AD257" s="152" t="s">
        <v>22</v>
      </c>
      <c r="AE257" s="153" t="e" vm="12">
        <v>#VALUE!</v>
      </c>
      <c r="AF257" s="154">
        <v>1</v>
      </c>
      <c r="AG257" s="154">
        <v>1</v>
      </c>
      <c r="AH257" s="155" t="e" vm="14">
        <v>#VALUE!</v>
      </c>
      <c r="AI257" s="156" t="s">
        <v>24</v>
      </c>
    </row>
    <row r="258" spans="1:35" ht="17.399999999999999" x14ac:dyDescent="0.35">
      <c r="A258" s="279"/>
      <c r="B258" s="51">
        <v>26</v>
      </c>
      <c r="C258" s="52" t="s">
        <v>27</v>
      </c>
      <c r="D258" s="53" t="e" vm="17">
        <v>#VALUE!</v>
      </c>
      <c r="E258" s="54">
        <v>3</v>
      </c>
      <c r="F258" s="54">
        <v>1</v>
      </c>
      <c r="G258" s="55" t="e" vm="27">
        <v>#VALUE!</v>
      </c>
      <c r="H258" s="56" t="s">
        <v>37</v>
      </c>
      <c r="I258" s="279"/>
      <c r="J258" s="279"/>
      <c r="K258" s="8">
        <v>26</v>
      </c>
      <c r="L258" s="6" t="s">
        <v>27</v>
      </c>
      <c r="M258" s="7" t="e" vm="17">
        <v>#VALUE!</v>
      </c>
      <c r="N258" s="4">
        <v>0</v>
      </c>
      <c r="O258" s="4">
        <v>2</v>
      </c>
      <c r="P258" s="5" t="e" vm="27">
        <v>#VALUE!</v>
      </c>
      <c r="Q258" s="9" t="s">
        <v>37</v>
      </c>
      <c r="R258" s="279"/>
      <c r="S258" s="279"/>
      <c r="T258" s="63">
        <v>26</v>
      </c>
      <c r="U258" s="64" t="s">
        <v>27</v>
      </c>
      <c r="V258" s="65" t="e" vm="17">
        <v>#VALUE!</v>
      </c>
      <c r="W258" s="66">
        <v>1</v>
      </c>
      <c r="X258" s="66">
        <v>1</v>
      </c>
      <c r="Y258" s="67" t="e" vm="27">
        <v>#VALUE!</v>
      </c>
      <c r="Z258" s="68" t="s">
        <v>37</v>
      </c>
      <c r="AA258" s="137"/>
      <c r="AB258" s="137"/>
      <c r="AC258" s="151">
        <v>26</v>
      </c>
      <c r="AD258" s="152" t="s">
        <v>27</v>
      </c>
      <c r="AE258" s="153" t="e" vm="17">
        <v>#VALUE!</v>
      </c>
      <c r="AF258" s="154">
        <v>0</v>
      </c>
      <c r="AG258" s="154">
        <v>3</v>
      </c>
      <c r="AH258" s="155" t="e" vm="27">
        <v>#VALUE!</v>
      </c>
      <c r="AI258" s="156" t="s">
        <v>37</v>
      </c>
    </row>
    <row r="259" spans="1:35" ht="17.399999999999999" x14ac:dyDescent="0.35">
      <c r="A259" s="279"/>
      <c r="B259" s="51">
        <v>26</v>
      </c>
      <c r="C259" s="52" t="s">
        <v>34</v>
      </c>
      <c r="D259" s="53" t="e" vm="24">
        <v>#VALUE!</v>
      </c>
      <c r="E259" s="54">
        <v>3</v>
      </c>
      <c r="F259" s="54">
        <v>2</v>
      </c>
      <c r="G259" s="55" t="e" vm="28">
        <v>#VALUE!</v>
      </c>
      <c r="H259" s="56" t="s">
        <v>38</v>
      </c>
      <c r="I259" s="279"/>
      <c r="J259" s="279"/>
      <c r="K259" s="8">
        <v>26</v>
      </c>
      <c r="L259" s="6" t="s">
        <v>34</v>
      </c>
      <c r="M259" s="7" t="e" vm="24">
        <v>#VALUE!</v>
      </c>
      <c r="N259" s="4">
        <v>2</v>
      </c>
      <c r="O259" s="4">
        <v>1</v>
      </c>
      <c r="P259" s="5" t="e" vm="28">
        <v>#VALUE!</v>
      </c>
      <c r="Q259" s="9" t="s">
        <v>38</v>
      </c>
      <c r="R259" s="279"/>
      <c r="S259" s="279"/>
      <c r="T259" s="63">
        <v>26</v>
      </c>
      <c r="U259" s="64" t="s">
        <v>34</v>
      </c>
      <c r="V259" s="65" t="e" vm="24">
        <v>#VALUE!</v>
      </c>
      <c r="W259" s="66">
        <v>2</v>
      </c>
      <c r="X259" s="66">
        <v>2</v>
      </c>
      <c r="Y259" s="67" t="e" vm="28">
        <v>#VALUE!</v>
      </c>
      <c r="Z259" s="68" t="s">
        <v>38</v>
      </c>
      <c r="AA259" s="137"/>
      <c r="AB259" s="137"/>
      <c r="AC259" s="151">
        <v>26</v>
      </c>
      <c r="AD259" s="152" t="s">
        <v>34</v>
      </c>
      <c r="AE259" s="153" t="e" vm="24">
        <v>#VALUE!</v>
      </c>
      <c r="AF259" s="154">
        <v>2</v>
      </c>
      <c r="AG259" s="154">
        <v>2</v>
      </c>
      <c r="AH259" s="155" t="e" vm="28">
        <v>#VALUE!</v>
      </c>
      <c r="AI259" s="156" t="s">
        <v>38</v>
      </c>
    </row>
    <row r="260" spans="1:35" ht="17.399999999999999" x14ac:dyDescent="0.35">
      <c r="A260" s="279"/>
      <c r="B260" s="51">
        <v>26</v>
      </c>
      <c r="C260" s="52" t="s">
        <v>35</v>
      </c>
      <c r="D260" s="53" t="e" vm="25">
        <v>#VALUE!</v>
      </c>
      <c r="E260" s="54">
        <v>2</v>
      </c>
      <c r="F260" s="54">
        <v>0</v>
      </c>
      <c r="G260" s="55" t="e" vm="21">
        <v>#VALUE!</v>
      </c>
      <c r="H260" s="56" t="s">
        <v>31</v>
      </c>
      <c r="I260" s="279"/>
      <c r="J260" s="279"/>
      <c r="K260" s="8">
        <v>26</v>
      </c>
      <c r="L260" s="6" t="s">
        <v>35</v>
      </c>
      <c r="M260" s="7" t="e" vm="25">
        <v>#VALUE!</v>
      </c>
      <c r="N260" s="4">
        <v>1</v>
      </c>
      <c r="O260" s="4">
        <v>1</v>
      </c>
      <c r="P260" s="5" t="e" vm="21">
        <v>#VALUE!</v>
      </c>
      <c r="Q260" s="9" t="s">
        <v>31</v>
      </c>
      <c r="R260" s="279"/>
      <c r="S260" s="279"/>
      <c r="T260" s="63">
        <v>26</v>
      </c>
      <c r="U260" s="64" t="s">
        <v>35</v>
      </c>
      <c r="V260" s="65" t="e" vm="25">
        <v>#VALUE!</v>
      </c>
      <c r="W260" s="66">
        <v>2</v>
      </c>
      <c r="X260" s="66">
        <v>3</v>
      </c>
      <c r="Y260" s="67" t="e" vm="21">
        <v>#VALUE!</v>
      </c>
      <c r="Z260" s="68" t="s">
        <v>31</v>
      </c>
      <c r="AA260" s="137"/>
      <c r="AB260" s="137"/>
      <c r="AC260" s="151">
        <v>26</v>
      </c>
      <c r="AD260" s="152" t="s">
        <v>35</v>
      </c>
      <c r="AE260" s="153" t="e" vm="25">
        <v>#VALUE!</v>
      </c>
      <c r="AF260" s="154">
        <v>1</v>
      </c>
      <c r="AG260" s="154">
        <v>1</v>
      </c>
      <c r="AH260" s="155" t="e" vm="21">
        <v>#VALUE!</v>
      </c>
      <c r="AI260" s="156" t="s">
        <v>31</v>
      </c>
    </row>
    <row r="261" spans="1:35" ht="17.399999999999999" x14ac:dyDescent="0.35">
      <c r="A261" s="279"/>
      <c r="B261" s="51">
        <v>26</v>
      </c>
      <c r="C261" s="52" t="s">
        <v>39</v>
      </c>
      <c r="D261" s="53" t="e" vm="29">
        <v>#VALUE!</v>
      </c>
      <c r="E261" s="54">
        <v>2</v>
      </c>
      <c r="F261" s="54">
        <v>1</v>
      </c>
      <c r="G261" s="55" t="e" vm="11">
        <v>#VALUE!</v>
      </c>
      <c r="H261" s="56" t="s">
        <v>21</v>
      </c>
      <c r="I261" s="279"/>
      <c r="J261" s="279"/>
      <c r="K261" s="8">
        <v>26</v>
      </c>
      <c r="L261" s="6" t="s">
        <v>39</v>
      </c>
      <c r="M261" s="7" t="e" vm="29">
        <v>#VALUE!</v>
      </c>
      <c r="N261" s="4">
        <v>1</v>
      </c>
      <c r="O261" s="4">
        <v>1</v>
      </c>
      <c r="P261" s="5" t="e" vm="11">
        <v>#VALUE!</v>
      </c>
      <c r="Q261" s="9" t="s">
        <v>21</v>
      </c>
      <c r="R261" s="279"/>
      <c r="S261" s="279"/>
      <c r="T261" s="63">
        <v>26</v>
      </c>
      <c r="U261" s="64" t="s">
        <v>39</v>
      </c>
      <c r="V261" s="65" t="e" vm="29">
        <v>#VALUE!</v>
      </c>
      <c r="W261" s="66">
        <v>1</v>
      </c>
      <c r="X261" s="66">
        <v>2</v>
      </c>
      <c r="Y261" s="67" t="e" vm="11">
        <v>#VALUE!</v>
      </c>
      <c r="Z261" s="68" t="s">
        <v>21</v>
      </c>
      <c r="AA261" s="137"/>
      <c r="AB261" s="137"/>
      <c r="AC261" s="151">
        <v>26</v>
      </c>
      <c r="AD261" s="152" t="s">
        <v>39</v>
      </c>
      <c r="AE261" s="153" t="e" vm="29">
        <v>#VALUE!</v>
      </c>
      <c r="AF261" s="154">
        <v>0</v>
      </c>
      <c r="AG261" s="154">
        <v>0</v>
      </c>
      <c r="AH261" s="155" t="e" vm="11">
        <v>#VALUE!</v>
      </c>
      <c r="AI261" s="156" t="s">
        <v>21</v>
      </c>
    </row>
    <row r="262" spans="1:35" ht="17.399999999999999" x14ac:dyDescent="0.35">
      <c r="A262" s="279"/>
      <c r="B262" s="51">
        <v>26</v>
      </c>
      <c r="C262" s="52" t="s">
        <v>33</v>
      </c>
      <c r="D262" s="53" t="e" vm="23">
        <v>#VALUE!</v>
      </c>
      <c r="E262" s="54">
        <v>2</v>
      </c>
      <c r="F262" s="54">
        <v>1</v>
      </c>
      <c r="G262" s="55" t="e" vm="15">
        <v>#VALUE!</v>
      </c>
      <c r="H262" s="56" t="s">
        <v>25</v>
      </c>
      <c r="I262" s="279"/>
      <c r="J262" s="279"/>
      <c r="K262" s="8">
        <v>26</v>
      </c>
      <c r="L262" s="6" t="s">
        <v>33</v>
      </c>
      <c r="M262" s="7" t="e" vm="23">
        <v>#VALUE!</v>
      </c>
      <c r="N262" s="4">
        <v>3</v>
      </c>
      <c r="O262" s="4">
        <v>0</v>
      </c>
      <c r="P262" s="5" t="e" vm="15">
        <v>#VALUE!</v>
      </c>
      <c r="Q262" s="9" t="s">
        <v>25</v>
      </c>
      <c r="R262" s="279"/>
      <c r="S262" s="279"/>
      <c r="T262" s="63">
        <v>26</v>
      </c>
      <c r="U262" s="64" t="s">
        <v>33</v>
      </c>
      <c r="V262" s="65" t="e" vm="23">
        <v>#VALUE!</v>
      </c>
      <c r="W262" s="66">
        <v>3</v>
      </c>
      <c r="X262" s="66">
        <v>0</v>
      </c>
      <c r="Y262" s="67" t="e" vm="15">
        <v>#VALUE!</v>
      </c>
      <c r="Z262" s="68" t="s">
        <v>25</v>
      </c>
      <c r="AA262" s="137"/>
      <c r="AB262" s="137"/>
      <c r="AC262" s="151">
        <v>26</v>
      </c>
      <c r="AD262" s="152" t="s">
        <v>33</v>
      </c>
      <c r="AE262" s="153" t="e" vm="23">
        <v>#VALUE!</v>
      </c>
      <c r="AF262" s="154">
        <v>2</v>
      </c>
      <c r="AG262" s="154">
        <v>1</v>
      </c>
      <c r="AH262" s="155" t="e" vm="15">
        <v>#VALUE!</v>
      </c>
      <c r="AI262" s="156" t="s">
        <v>25</v>
      </c>
    </row>
    <row r="263" spans="1:35" ht="17.399999999999999" x14ac:dyDescent="0.35">
      <c r="A263" s="279"/>
      <c r="B263" s="51">
        <v>26</v>
      </c>
      <c r="C263" s="52" t="s">
        <v>26</v>
      </c>
      <c r="D263" s="53" t="e" vm="16">
        <v>#VALUE!</v>
      </c>
      <c r="E263" s="54">
        <v>1</v>
      </c>
      <c r="F263" s="54">
        <v>0</v>
      </c>
      <c r="G263" s="55" t="e" vm="22">
        <v>#VALUE!</v>
      </c>
      <c r="H263" s="56" t="s">
        <v>32</v>
      </c>
      <c r="I263" s="279"/>
      <c r="J263" s="279"/>
      <c r="K263" s="8">
        <v>26</v>
      </c>
      <c r="L263" s="6" t="s">
        <v>26</v>
      </c>
      <c r="M263" s="7" t="e" vm="16">
        <v>#VALUE!</v>
      </c>
      <c r="N263" s="4">
        <v>1</v>
      </c>
      <c r="O263" s="4">
        <v>0</v>
      </c>
      <c r="P263" s="5" t="e" vm="22">
        <v>#VALUE!</v>
      </c>
      <c r="Q263" s="9" t="s">
        <v>32</v>
      </c>
      <c r="R263" s="279"/>
      <c r="S263" s="279"/>
      <c r="T263" s="63">
        <v>26</v>
      </c>
      <c r="U263" s="64" t="s">
        <v>26</v>
      </c>
      <c r="V263" s="65" t="e" vm="16">
        <v>#VALUE!</v>
      </c>
      <c r="W263" s="66">
        <v>0</v>
      </c>
      <c r="X263" s="66">
        <v>0</v>
      </c>
      <c r="Y263" s="67" t="e" vm="22">
        <v>#VALUE!</v>
      </c>
      <c r="Z263" s="68" t="s">
        <v>32</v>
      </c>
      <c r="AA263" s="137"/>
      <c r="AB263" s="137"/>
      <c r="AC263" s="151">
        <v>26</v>
      </c>
      <c r="AD263" s="152" t="s">
        <v>26</v>
      </c>
      <c r="AE263" s="153" t="e" vm="16">
        <v>#VALUE!</v>
      </c>
      <c r="AF263" s="154">
        <v>1</v>
      </c>
      <c r="AG263" s="154">
        <v>0</v>
      </c>
      <c r="AH263" s="155" t="e" vm="22">
        <v>#VALUE!</v>
      </c>
      <c r="AI263" s="156" t="s">
        <v>32</v>
      </c>
    </row>
    <row r="264" spans="1:35" ht="17.399999999999999" x14ac:dyDescent="0.35">
      <c r="A264" s="279"/>
      <c r="B264" s="51">
        <v>26</v>
      </c>
      <c r="C264" s="52" t="s">
        <v>28</v>
      </c>
      <c r="D264" s="53" t="e" vm="18">
        <v>#VALUE!</v>
      </c>
      <c r="E264" s="54">
        <v>2</v>
      </c>
      <c r="F264" s="54">
        <v>2</v>
      </c>
      <c r="G264" s="55" t="e" vm="10">
        <v>#VALUE!</v>
      </c>
      <c r="H264" s="56" t="s">
        <v>20</v>
      </c>
      <c r="I264" s="279"/>
      <c r="J264" s="279"/>
      <c r="K264" s="8">
        <v>26</v>
      </c>
      <c r="L264" s="6" t="s">
        <v>28</v>
      </c>
      <c r="M264" s="7" t="e" vm="18">
        <v>#VALUE!</v>
      </c>
      <c r="N264" s="4">
        <v>1</v>
      </c>
      <c r="O264" s="4">
        <v>1</v>
      </c>
      <c r="P264" s="5" t="e" vm="10">
        <v>#VALUE!</v>
      </c>
      <c r="Q264" s="9" t="s">
        <v>20</v>
      </c>
      <c r="R264" s="279"/>
      <c r="S264" s="279"/>
      <c r="T264" s="63">
        <v>26</v>
      </c>
      <c r="U264" s="64" t="s">
        <v>28</v>
      </c>
      <c r="V264" s="65" t="e" vm="18">
        <v>#VALUE!</v>
      </c>
      <c r="W264" s="66">
        <v>0</v>
      </c>
      <c r="X264" s="66">
        <v>1</v>
      </c>
      <c r="Y264" s="67" t="e" vm="10">
        <v>#VALUE!</v>
      </c>
      <c r="Z264" s="68" t="s">
        <v>20</v>
      </c>
      <c r="AA264" s="137"/>
      <c r="AB264" s="137"/>
      <c r="AC264" s="151">
        <v>26</v>
      </c>
      <c r="AD264" s="152" t="s">
        <v>28</v>
      </c>
      <c r="AE264" s="153" t="e" vm="18">
        <v>#VALUE!</v>
      </c>
      <c r="AF264" s="154">
        <v>1</v>
      </c>
      <c r="AG264" s="154">
        <v>2</v>
      </c>
      <c r="AH264" s="155" t="e" vm="10">
        <v>#VALUE!</v>
      </c>
      <c r="AI264" s="156" t="s">
        <v>20</v>
      </c>
    </row>
    <row r="265" spans="1:35" ht="17.399999999999999" x14ac:dyDescent="0.35">
      <c r="A265" s="279"/>
      <c r="B265" s="51">
        <v>26</v>
      </c>
      <c r="C265" s="52" t="s">
        <v>30</v>
      </c>
      <c r="D265" s="53" t="e" vm="20">
        <v>#VALUE!</v>
      </c>
      <c r="E265" s="54">
        <v>1</v>
      </c>
      <c r="F265" s="54">
        <v>3</v>
      </c>
      <c r="G265" s="55" t="e" vm="13">
        <v>#VALUE!</v>
      </c>
      <c r="H265" s="56" t="s">
        <v>23</v>
      </c>
      <c r="I265" s="279"/>
      <c r="J265" s="279"/>
      <c r="K265" s="8">
        <v>26</v>
      </c>
      <c r="L265" s="6" t="s">
        <v>30</v>
      </c>
      <c r="M265" s="7" t="e" vm="20">
        <v>#VALUE!</v>
      </c>
      <c r="N265" s="4">
        <v>3</v>
      </c>
      <c r="O265" s="4">
        <v>1</v>
      </c>
      <c r="P265" s="5" t="e" vm="13">
        <v>#VALUE!</v>
      </c>
      <c r="Q265" s="9" t="s">
        <v>23</v>
      </c>
      <c r="R265" s="279"/>
      <c r="S265" s="279"/>
      <c r="T265" s="63">
        <v>26</v>
      </c>
      <c r="U265" s="64" t="s">
        <v>30</v>
      </c>
      <c r="V265" s="65" t="e" vm="20">
        <v>#VALUE!</v>
      </c>
      <c r="W265" s="66">
        <v>1</v>
      </c>
      <c r="X265" s="66">
        <v>2</v>
      </c>
      <c r="Y265" s="67" t="e" vm="13">
        <v>#VALUE!</v>
      </c>
      <c r="Z265" s="68" t="s">
        <v>23</v>
      </c>
      <c r="AA265" s="137"/>
      <c r="AB265" s="137"/>
      <c r="AC265" s="151">
        <v>26</v>
      </c>
      <c r="AD265" s="152" t="s">
        <v>30</v>
      </c>
      <c r="AE265" s="153" t="e" vm="20">
        <v>#VALUE!</v>
      </c>
      <c r="AF265" s="154">
        <v>1</v>
      </c>
      <c r="AG265" s="154">
        <v>1</v>
      </c>
      <c r="AH265" s="155" t="e" vm="13">
        <v>#VALUE!</v>
      </c>
      <c r="AI265" s="156" t="s">
        <v>23</v>
      </c>
    </row>
    <row r="266" spans="1:35" ht="17.399999999999999" x14ac:dyDescent="0.35">
      <c r="A266" s="279"/>
      <c r="B266" s="51">
        <v>26</v>
      </c>
      <c r="C266" s="52" t="s">
        <v>29</v>
      </c>
      <c r="D266" s="53" t="e" vm="19">
        <v>#VALUE!</v>
      </c>
      <c r="E266" s="54">
        <v>1</v>
      </c>
      <c r="F266" s="54">
        <v>2</v>
      </c>
      <c r="G266" s="55" t="e" vm="26">
        <v>#VALUE!</v>
      </c>
      <c r="H266" s="56" t="s">
        <v>36</v>
      </c>
      <c r="I266" s="279"/>
      <c r="J266" s="279"/>
      <c r="K266" s="8">
        <v>26</v>
      </c>
      <c r="L266" s="6" t="s">
        <v>29</v>
      </c>
      <c r="M266" s="7" t="e" vm="19">
        <v>#VALUE!</v>
      </c>
      <c r="N266" s="4">
        <v>1</v>
      </c>
      <c r="O266" s="4">
        <v>3</v>
      </c>
      <c r="P266" s="5" t="e" vm="26">
        <v>#VALUE!</v>
      </c>
      <c r="Q266" s="9" t="s">
        <v>36</v>
      </c>
      <c r="R266" s="279"/>
      <c r="S266" s="279"/>
      <c r="T266" s="63">
        <v>26</v>
      </c>
      <c r="U266" s="64" t="s">
        <v>29</v>
      </c>
      <c r="V266" s="65" t="e" vm="19">
        <v>#VALUE!</v>
      </c>
      <c r="W266" s="66">
        <v>1</v>
      </c>
      <c r="X266" s="66">
        <v>1</v>
      </c>
      <c r="Y266" s="67" t="e" vm="26">
        <v>#VALUE!</v>
      </c>
      <c r="Z266" s="68" t="s">
        <v>36</v>
      </c>
      <c r="AA266" s="137"/>
      <c r="AB266" s="137"/>
      <c r="AC266" s="151">
        <v>26</v>
      </c>
      <c r="AD266" s="152" t="s">
        <v>29</v>
      </c>
      <c r="AE266" s="153" t="e" vm="19">
        <v>#VALUE!</v>
      </c>
      <c r="AF266" s="154">
        <v>1</v>
      </c>
      <c r="AG266" s="154">
        <v>1</v>
      </c>
      <c r="AH266" s="155" t="e" vm="26">
        <v>#VALUE!</v>
      </c>
      <c r="AI266" s="156" t="s">
        <v>36</v>
      </c>
    </row>
    <row r="267" spans="1:35" ht="17.399999999999999" x14ac:dyDescent="0.35">
      <c r="A267" s="279"/>
      <c r="B267" s="45">
        <v>27</v>
      </c>
      <c r="C267" s="46" t="s">
        <v>22</v>
      </c>
      <c r="D267" s="47" t="e" vm="12">
        <v>#VALUE!</v>
      </c>
      <c r="E267" s="48">
        <v>2</v>
      </c>
      <c r="F267" s="48">
        <v>1</v>
      </c>
      <c r="G267" s="49" t="e" vm="28">
        <v>#VALUE!</v>
      </c>
      <c r="H267" s="50" t="s">
        <v>38</v>
      </c>
      <c r="I267" s="279"/>
      <c r="J267" s="279"/>
      <c r="K267" s="19">
        <v>27</v>
      </c>
      <c r="L267" s="17" t="s">
        <v>22</v>
      </c>
      <c r="M267" s="16" t="e" vm="12">
        <v>#VALUE!</v>
      </c>
      <c r="N267" s="3">
        <v>2</v>
      </c>
      <c r="O267" s="3">
        <v>0</v>
      </c>
      <c r="P267" s="18" t="e" vm="28">
        <v>#VALUE!</v>
      </c>
      <c r="Q267" s="20" t="s">
        <v>38</v>
      </c>
      <c r="R267" s="279"/>
      <c r="S267" s="279"/>
      <c r="T267" s="33">
        <v>27</v>
      </c>
      <c r="U267" s="34" t="s">
        <v>22</v>
      </c>
      <c r="V267" s="35" t="e" vm="12">
        <v>#VALUE!</v>
      </c>
      <c r="W267" s="36">
        <v>1</v>
      </c>
      <c r="X267" s="36">
        <v>1</v>
      </c>
      <c r="Y267" s="37" t="e" vm="28">
        <v>#VALUE!</v>
      </c>
      <c r="Z267" s="38" t="s">
        <v>38</v>
      </c>
      <c r="AA267" s="137"/>
      <c r="AB267" s="137"/>
      <c r="AC267" s="145">
        <v>27</v>
      </c>
      <c r="AD267" s="146" t="s">
        <v>22</v>
      </c>
      <c r="AE267" s="147" t="e" vm="12">
        <v>#VALUE!</v>
      </c>
      <c r="AF267" s="148">
        <v>0</v>
      </c>
      <c r="AG267" s="148">
        <v>1</v>
      </c>
      <c r="AH267" s="149" t="e" vm="28">
        <v>#VALUE!</v>
      </c>
      <c r="AI267" s="150" t="s">
        <v>38</v>
      </c>
    </row>
    <row r="268" spans="1:35" ht="17.399999999999999" x14ac:dyDescent="0.35">
      <c r="A268" s="279"/>
      <c r="B268" s="45">
        <v>27</v>
      </c>
      <c r="C268" s="46" t="s">
        <v>27</v>
      </c>
      <c r="D268" s="47" t="e" vm="17">
        <v>#VALUE!</v>
      </c>
      <c r="E268" s="48">
        <v>1</v>
      </c>
      <c r="F268" s="48">
        <v>1</v>
      </c>
      <c r="G268" s="49" t="e" vm="14">
        <v>#VALUE!</v>
      </c>
      <c r="H268" s="50" t="s">
        <v>24</v>
      </c>
      <c r="I268" s="279"/>
      <c r="J268" s="279"/>
      <c r="K268" s="19">
        <v>27</v>
      </c>
      <c r="L268" s="17" t="s">
        <v>27</v>
      </c>
      <c r="M268" s="16" t="e" vm="17">
        <v>#VALUE!</v>
      </c>
      <c r="N268" s="3">
        <v>2</v>
      </c>
      <c r="O268" s="3">
        <v>0</v>
      </c>
      <c r="P268" s="18" t="e" vm="14">
        <v>#VALUE!</v>
      </c>
      <c r="Q268" s="20" t="s">
        <v>24</v>
      </c>
      <c r="R268" s="279"/>
      <c r="S268" s="279"/>
      <c r="T268" s="33">
        <v>27</v>
      </c>
      <c r="U268" s="34" t="s">
        <v>27</v>
      </c>
      <c r="V268" s="35" t="e" vm="17">
        <v>#VALUE!</v>
      </c>
      <c r="W268" s="36">
        <v>0</v>
      </c>
      <c r="X268" s="36">
        <v>2</v>
      </c>
      <c r="Y268" s="37" t="e" vm="14">
        <v>#VALUE!</v>
      </c>
      <c r="Z268" s="38" t="s">
        <v>24</v>
      </c>
      <c r="AA268" s="137"/>
      <c r="AB268" s="137"/>
      <c r="AC268" s="145">
        <v>27</v>
      </c>
      <c r="AD268" s="146" t="s">
        <v>27</v>
      </c>
      <c r="AE268" s="147" t="e" vm="17">
        <v>#VALUE!</v>
      </c>
      <c r="AF268" s="148">
        <v>1</v>
      </c>
      <c r="AG268" s="148">
        <v>1</v>
      </c>
      <c r="AH268" s="149" t="e" vm="14">
        <v>#VALUE!</v>
      </c>
      <c r="AI268" s="150" t="s">
        <v>24</v>
      </c>
    </row>
    <row r="269" spans="1:35" ht="17.399999999999999" x14ac:dyDescent="0.35">
      <c r="A269" s="279"/>
      <c r="B269" s="45">
        <v>27</v>
      </c>
      <c r="C269" s="46" t="s">
        <v>34</v>
      </c>
      <c r="D269" s="47" t="e" vm="24">
        <v>#VALUE!</v>
      </c>
      <c r="E269" s="48">
        <v>2</v>
      </c>
      <c r="F269" s="48">
        <v>0</v>
      </c>
      <c r="G269" s="49" t="e" vm="21">
        <v>#VALUE!</v>
      </c>
      <c r="H269" s="50" t="s">
        <v>31</v>
      </c>
      <c r="I269" s="279"/>
      <c r="J269" s="279"/>
      <c r="K269" s="19">
        <v>27</v>
      </c>
      <c r="L269" s="17" t="s">
        <v>34</v>
      </c>
      <c r="M269" s="16" t="e" vm="24">
        <v>#VALUE!</v>
      </c>
      <c r="N269" s="3">
        <v>3</v>
      </c>
      <c r="O269" s="3">
        <v>1</v>
      </c>
      <c r="P269" s="18" t="e" vm="21">
        <v>#VALUE!</v>
      </c>
      <c r="Q269" s="20" t="s">
        <v>31</v>
      </c>
      <c r="R269" s="279"/>
      <c r="S269" s="279"/>
      <c r="T269" s="33">
        <v>27</v>
      </c>
      <c r="U269" s="34" t="s">
        <v>34</v>
      </c>
      <c r="V269" s="35" t="e" vm="24">
        <v>#VALUE!</v>
      </c>
      <c r="W269" s="36">
        <v>1</v>
      </c>
      <c r="X269" s="36">
        <v>1</v>
      </c>
      <c r="Y269" s="37" t="e" vm="21">
        <v>#VALUE!</v>
      </c>
      <c r="Z269" s="38" t="s">
        <v>31</v>
      </c>
      <c r="AA269" s="137"/>
      <c r="AB269" s="137"/>
      <c r="AC269" s="145">
        <v>27</v>
      </c>
      <c r="AD269" s="146" t="s">
        <v>34</v>
      </c>
      <c r="AE269" s="147" t="e" vm="24">
        <v>#VALUE!</v>
      </c>
      <c r="AF269" s="148">
        <v>1</v>
      </c>
      <c r="AG269" s="148">
        <v>1</v>
      </c>
      <c r="AH269" s="149" t="e" vm="21">
        <v>#VALUE!</v>
      </c>
      <c r="AI269" s="150" t="s">
        <v>31</v>
      </c>
    </row>
    <row r="270" spans="1:35" ht="17.399999999999999" x14ac:dyDescent="0.35">
      <c r="A270" s="279"/>
      <c r="B270" s="45">
        <v>27</v>
      </c>
      <c r="C270" s="46" t="s">
        <v>35</v>
      </c>
      <c r="D270" s="47" t="e" vm="25">
        <v>#VALUE!</v>
      </c>
      <c r="E270" s="48">
        <v>1</v>
      </c>
      <c r="F270" s="48">
        <v>0</v>
      </c>
      <c r="G270" s="49" t="e" vm="22">
        <v>#VALUE!</v>
      </c>
      <c r="H270" s="50" t="s">
        <v>32</v>
      </c>
      <c r="I270" s="279"/>
      <c r="J270" s="279"/>
      <c r="K270" s="19">
        <v>27</v>
      </c>
      <c r="L270" s="17" t="s">
        <v>35</v>
      </c>
      <c r="M270" s="16" t="e" vm="25">
        <v>#VALUE!</v>
      </c>
      <c r="N270" s="3">
        <v>2</v>
      </c>
      <c r="O270" s="3">
        <v>1</v>
      </c>
      <c r="P270" s="18" t="e" vm="22">
        <v>#VALUE!</v>
      </c>
      <c r="Q270" s="20" t="s">
        <v>32</v>
      </c>
      <c r="R270" s="279"/>
      <c r="S270" s="279"/>
      <c r="T270" s="33">
        <v>27</v>
      </c>
      <c r="U270" s="34" t="s">
        <v>35</v>
      </c>
      <c r="V270" s="35" t="e" vm="25">
        <v>#VALUE!</v>
      </c>
      <c r="W270" s="36">
        <v>1</v>
      </c>
      <c r="X270" s="36">
        <v>0</v>
      </c>
      <c r="Y270" s="37" t="e" vm="22">
        <v>#VALUE!</v>
      </c>
      <c r="Z270" s="38" t="s">
        <v>32</v>
      </c>
      <c r="AA270" s="137"/>
      <c r="AB270" s="137"/>
      <c r="AC270" s="145">
        <v>27</v>
      </c>
      <c r="AD270" s="146" t="s">
        <v>35</v>
      </c>
      <c r="AE270" s="147" t="e" vm="25">
        <v>#VALUE!</v>
      </c>
      <c r="AF270" s="148">
        <v>1</v>
      </c>
      <c r="AG270" s="148">
        <v>1</v>
      </c>
      <c r="AH270" s="149" t="e" vm="22">
        <v>#VALUE!</v>
      </c>
      <c r="AI270" s="150" t="s">
        <v>32</v>
      </c>
    </row>
    <row r="271" spans="1:35" ht="17.399999999999999" x14ac:dyDescent="0.35">
      <c r="A271" s="279"/>
      <c r="B271" s="45">
        <v>27</v>
      </c>
      <c r="C271" s="46" t="s">
        <v>39</v>
      </c>
      <c r="D271" s="47" t="e" vm="29">
        <v>#VALUE!</v>
      </c>
      <c r="E271" s="48">
        <v>2</v>
      </c>
      <c r="F271" s="48">
        <v>2</v>
      </c>
      <c r="G271" s="49" t="e" vm="26">
        <v>#VALUE!</v>
      </c>
      <c r="H271" s="50" t="s">
        <v>36</v>
      </c>
      <c r="I271" s="279"/>
      <c r="J271" s="279"/>
      <c r="K271" s="19">
        <v>27</v>
      </c>
      <c r="L271" s="17" t="s">
        <v>39</v>
      </c>
      <c r="M271" s="16" t="e" vm="29">
        <v>#VALUE!</v>
      </c>
      <c r="N271" s="3">
        <v>1</v>
      </c>
      <c r="O271" s="3">
        <v>2</v>
      </c>
      <c r="P271" s="18" t="e" vm="26">
        <v>#VALUE!</v>
      </c>
      <c r="Q271" s="20" t="s">
        <v>36</v>
      </c>
      <c r="R271" s="279"/>
      <c r="S271" s="279"/>
      <c r="T271" s="33">
        <v>27</v>
      </c>
      <c r="U271" s="34" t="s">
        <v>39</v>
      </c>
      <c r="V271" s="35" t="e" vm="29">
        <v>#VALUE!</v>
      </c>
      <c r="W271" s="36">
        <v>0</v>
      </c>
      <c r="X271" s="36">
        <v>1</v>
      </c>
      <c r="Y271" s="37" t="e" vm="26">
        <v>#VALUE!</v>
      </c>
      <c r="Z271" s="38" t="s">
        <v>36</v>
      </c>
      <c r="AA271" s="137"/>
      <c r="AB271" s="137"/>
      <c r="AC271" s="145">
        <v>27</v>
      </c>
      <c r="AD271" s="146" t="s">
        <v>39</v>
      </c>
      <c r="AE271" s="147" t="e" vm="29">
        <v>#VALUE!</v>
      </c>
      <c r="AF271" s="148">
        <v>0</v>
      </c>
      <c r="AG271" s="148">
        <v>2</v>
      </c>
      <c r="AH271" s="149" t="e" vm="26">
        <v>#VALUE!</v>
      </c>
      <c r="AI271" s="150" t="s">
        <v>36</v>
      </c>
    </row>
    <row r="272" spans="1:35" ht="17.399999999999999" x14ac:dyDescent="0.35">
      <c r="A272" s="279"/>
      <c r="B272" s="45">
        <v>27</v>
      </c>
      <c r="C272" s="46" t="s">
        <v>33</v>
      </c>
      <c r="D272" s="47" t="e" vm="23">
        <v>#VALUE!</v>
      </c>
      <c r="E272" s="48">
        <v>2</v>
      </c>
      <c r="F272" s="48">
        <v>0</v>
      </c>
      <c r="G272" s="49" t="e" vm="13">
        <v>#VALUE!</v>
      </c>
      <c r="H272" s="50" t="s">
        <v>23</v>
      </c>
      <c r="I272" s="279"/>
      <c r="J272" s="279"/>
      <c r="K272" s="19">
        <v>27</v>
      </c>
      <c r="L272" s="17" t="s">
        <v>33</v>
      </c>
      <c r="M272" s="16" t="e" vm="23">
        <v>#VALUE!</v>
      </c>
      <c r="N272" s="3">
        <v>3</v>
      </c>
      <c r="O272" s="3">
        <v>1</v>
      </c>
      <c r="P272" s="18" t="e" vm="13">
        <v>#VALUE!</v>
      </c>
      <c r="Q272" s="20" t="s">
        <v>23</v>
      </c>
      <c r="R272" s="279"/>
      <c r="S272" s="279"/>
      <c r="T272" s="33">
        <v>27</v>
      </c>
      <c r="U272" s="34" t="s">
        <v>33</v>
      </c>
      <c r="V272" s="35" t="e" vm="23">
        <v>#VALUE!</v>
      </c>
      <c r="W272" s="36">
        <v>2</v>
      </c>
      <c r="X272" s="36">
        <v>1</v>
      </c>
      <c r="Y272" s="37" t="e" vm="13">
        <v>#VALUE!</v>
      </c>
      <c r="Z272" s="38" t="s">
        <v>23</v>
      </c>
      <c r="AA272" s="137"/>
      <c r="AB272" s="137"/>
      <c r="AC272" s="145">
        <v>27</v>
      </c>
      <c r="AD272" s="146" t="s">
        <v>33</v>
      </c>
      <c r="AE272" s="147" t="e" vm="23">
        <v>#VALUE!</v>
      </c>
      <c r="AF272" s="148">
        <v>2</v>
      </c>
      <c r="AG272" s="148">
        <v>2</v>
      </c>
      <c r="AH272" s="149" t="e" vm="13">
        <v>#VALUE!</v>
      </c>
      <c r="AI272" s="150" t="s">
        <v>23</v>
      </c>
    </row>
    <row r="273" spans="1:35" ht="17.399999999999999" x14ac:dyDescent="0.35">
      <c r="A273" s="279"/>
      <c r="B273" s="45">
        <v>27</v>
      </c>
      <c r="C273" s="46" t="s">
        <v>26</v>
      </c>
      <c r="D273" s="47" t="e" vm="16">
        <v>#VALUE!</v>
      </c>
      <c r="E273" s="48">
        <v>0</v>
      </c>
      <c r="F273" s="48">
        <v>1</v>
      </c>
      <c r="G273" s="49" t="e" vm="10">
        <v>#VALUE!</v>
      </c>
      <c r="H273" s="50" t="s">
        <v>20</v>
      </c>
      <c r="I273" s="279"/>
      <c r="J273" s="279"/>
      <c r="K273" s="19">
        <v>27</v>
      </c>
      <c r="L273" s="17" t="s">
        <v>26</v>
      </c>
      <c r="M273" s="16" t="e" vm="16">
        <v>#VALUE!</v>
      </c>
      <c r="N273" s="3">
        <v>0</v>
      </c>
      <c r="O273" s="3">
        <v>1</v>
      </c>
      <c r="P273" s="18" t="e" vm="10">
        <v>#VALUE!</v>
      </c>
      <c r="Q273" s="20" t="s">
        <v>20</v>
      </c>
      <c r="R273" s="279"/>
      <c r="S273" s="279"/>
      <c r="T273" s="33">
        <v>27</v>
      </c>
      <c r="U273" s="34" t="s">
        <v>26</v>
      </c>
      <c r="V273" s="35" t="e" vm="16">
        <v>#VALUE!</v>
      </c>
      <c r="W273" s="36">
        <v>0</v>
      </c>
      <c r="X273" s="36">
        <v>1</v>
      </c>
      <c r="Y273" s="37" t="e" vm="10">
        <v>#VALUE!</v>
      </c>
      <c r="Z273" s="38" t="s">
        <v>20</v>
      </c>
      <c r="AA273" s="137"/>
      <c r="AB273" s="137"/>
      <c r="AC273" s="145">
        <v>27</v>
      </c>
      <c r="AD273" s="146" t="s">
        <v>26</v>
      </c>
      <c r="AE273" s="147" t="e" vm="16">
        <v>#VALUE!</v>
      </c>
      <c r="AF273" s="148">
        <v>0</v>
      </c>
      <c r="AG273" s="148">
        <v>2</v>
      </c>
      <c r="AH273" s="149" t="e" vm="10">
        <v>#VALUE!</v>
      </c>
      <c r="AI273" s="150" t="s">
        <v>20</v>
      </c>
    </row>
    <row r="274" spans="1:35" ht="17.399999999999999" x14ac:dyDescent="0.35">
      <c r="A274" s="279"/>
      <c r="B274" s="45">
        <v>27</v>
      </c>
      <c r="C274" s="46" t="s">
        <v>28</v>
      </c>
      <c r="D274" s="47" t="e" vm="18">
        <v>#VALUE!</v>
      </c>
      <c r="E274" s="48">
        <v>1</v>
      </c>
      <c r="F274" s="48">
        <v>1</v>
      </c>
      <c r="G274" s="49" t="e" vm="15">
        <v>#VALUE!</v>
      </c>
      <c r="H274" s="50" t="s">
        <v>25</v>
      </c>
      <c r="I274" s="279"/>
      <c r="J274" s="279"/>
      <c r="K274" s="19">
        <v>27</v>
      </c>
      <c r="L274" s="17" t="s">
        <v>28</v>
      </c>
      <c r="M274" s="16" t="e" vm="18">
        <v>#VALUE!</v>
      </c>
      <c r="N274" s="3">
        <v>2</v>
      </c>
      <c r="O274" s="3">
        <v>1</v>
      </c>
      <c r="P274" s="18" t="e" vm="15">
        <v>#VALUE!</v>
      </c>
      <c r="Q274" s="20" t="s">
        <v>25</v>
      </c>
      <c r="R274" s="279"/>
      <c r="S274" s="279"/>
      <c r="T274" s="33">
        <v>27</v>
      </c>
      <c r="U274" s="34" t="s">
        <v>28</v>
      </c>
      <c r="V274" s="35" t="e" vm="18">
        <v>#VALUE!</v>
      </c>
      <c r="W274" s="36">
        <v>1</v>
      </c>
      <c r="X274" s="36">
        <v>2</v>
      </c>
      <c r="Y274" s="37" t="e" vm="15">
        <v>#VALUE!</v>
      </c>
      <c r="Z274" s="38" t="s">
        <v>25</v>
      </c>
      <c r="AA274" s="137"/>
      <c r="AB274" s="137"/>
      <c r="AC274" s="145">
        <v>27</v>
      </c>
      <c r="AD274" s="146" t="s">
        <v>28</v>
      </c>
      <c r="AE274" s="147" t="e" vm="18">
        <v>#VALUE!</v>
      </c>
      <c r="AF274" s="148">
        <v>0</v>
      </c>
      <c r="AG274" s="148">
        <v>0</v>
      </c>
      <c r="AH274" s="149" t="e" vm="15">
        <v>#VALUE!</v>
      </c>
      <c r="AI274" s="150" t="s">
        <v>25</v>
      </c>
    </row>
    <row r="275" spans="1:35" ht="17.399999999999999" x14ac:dyDescent="0.35">
      <c r="A275" s="279"/>
      <c r="B275" s="45">
        <v>27</v>
      </c>
      <c r="C275" s="46" t="s">
        <v>30</v>
      </c>
      <c r="D275" s="47" t="e" vm="20">
        <v>#VALUE!</v>
      </c>
      <c r="E275" s="48">
        <v>1</v>
      </c>
      <c r="F275" s="48">
        <v>1</v>
      </c>
      <c r="G275" s="49" t="e" vm="27">
        <v>#VALUE!</v>
      </c>
      <c r="H275" s="50" t="s">
        <v>37</v>
      </c>
      <c r="I275" s="279"/>
      <c r="J275" s="279"/>
      <c r="K275" s="19">
        <v>27</v>
      </c>
      <c r="L275" s="17" t="s">
        <v>30</v>
      </c>
      <c r="M275" s="16" t="e" vm="20">
        <v>#VALUE!</v>
      </c>
      <c r="N275" s="3">
        <v>1</v>
      </c>
      <c r="O275" s="3">
        <v>2</v>
      </c>
      <c r="P275" s="18" t="e" vm="27">
        <v>#VALUE!</v>
      </c>
      <c r="Q275" s="20" t="s">
        <v>37</v>
      </c>
      <c r="R275" s="279"/>
      <c r="S275" s="279"/>
      <c r="T275" s="33">
        <v>27</v>
      </c>
      <c r="U275" s="34" t="s">
        <v>30</v>
      </c>
      <c r="V275" s="35" t="e" vm="20">
        <v>#VALUE!</v>
      </c>
      <c r="W275" s="36">
        <v>1</v>
      </c>
      <c r="X275" s="36">
        <v>4</v>
      </c>
      <c r="Y275" s="37" t="e" vm="27">
        <v>#VALUE!</v>
      </c>
      <c r="Z275" s="38" t="s">
        <v>37</v>
      </c>
      <c r="AA275" s="137"/>
      <c r="AB275" s="137"/>
      <c r="AC275" s="145">
        <v>27</v>
      </c>
      <c r="AD275" s="146" t="s">
        <v>30</v>
      </c>
      <c r="AE275" s="147" t="e" vm="20">
        <v>#VALUE!</v>
      </c>
      <c r="AF275" s="148">
        <v>0</v>
      </c>
      <c r="AG275" s="148">
        <v>0</v>
      </c>
      <c r="AH275" s="149" t="e" vm="27">
        <v>#VALUE!</v>
      </c>
      <c r="AI275" s="150" t="s">
        <v>37</v>
      </c>
    </row>
    <row r="276" spans="1:35" ht="17.399999999999999" x14ac:dyDescent="0.35">
      <c r="A276" s="279"/>
      <c r="B276" s="45">
        <v>27</v>
      </c>
      <c r="C276" s="46" t="s">
        <v>29</v>
      </c>
      <c r="D276" s="47" t="e" vm="19">
        <v>#VALUE!</v>
      </c>
      <c r="E276" s="48">
        <v>1</v>
      </c>
      <c r="F276" s="48">
        <v>1</v>
      </c>
      <c r="G276" s="49" t="e" vm="11">
        <v>#VALUE!</v>
      </c>
      <c r="H276" s="50" t="s">
        <v>21</v>
      </c>
      <c r="I276" s="279"/>
      <c r="J276" s="279"/>
      <c r="K276" s="19">
        <v>27</v>
      </c>
      <c r="L276" s="17" t="s">
        <v>29</v>
      </c>
      <c r="M276" s="16" t="e" vm="19">
        <v>#VALUE!</v>
      </c>
      <c r="N276" s="3">
        <v>1</v>
      </c>
      <c r="O276" s="3">
        <v>2</v>
      </c>
      <c r="P276" s="18" t="e" vm="11">
        <v>#VALUE!</v>
      </c>
      <c r="Q276" s="20" t="s">
        <v>21</v>
      </c>
      <c r="R276" s="279"/>
      <c r="S276" s="279"/>
      <c r="T276" s="33">
        <v>27</v>
      </c>
      <c r="U276" s="34" t="s">
        <v>29</v>
      </c>
      <c r="V276" s="35" t="e" vm="19">
        <v>#VALUE!</v>
      </c>
      <c r="W276" s="36">
        <v>0</v>
      </c>
      <c r="X276" s="36">
        <v>0</v>
      </c>
      <c r="Y276" s="37" t="e" vm="11">
        <v>#VALUE!</v>
      </c>
      <c r="Z276" s="38" t="s">
        <v>21</v>
      </c>
      <c r="AA276" s="137"/>
      <c r="AB276" s="137"/>
      <c r="AC276" s="145">
        <v>27</v>
      </c>
      <c r="AD276" s="146" t="s">
        <v>29</v>
      </c>
      <c r="AE276" s="147" t="e" vm="19">
        <v>#VALUE!</v>
      </c>
      <c r="AF276" s="148">
        <v>2</v>
      </c>
      <c r="AG276" s="148">
        <v>0</v>
      </c>
      <c r="AH276" s="149" t="e" vm="11">
        <v>#VALUE!</v>
      </c>
      <c r="AI276" s="150" t="s">
        <v>21</v>
      </c>
    </row>
    <row r="277" spans="1:35" ht="17.399999999999999" x14ac:dyDescent="0.35">
      <c r="A277" s="279"/>
      <c r="B277" s="51">
        <v>28</v>
      </c>
      <c r="C277" s="52" t="s">
        <v>21</v>
      </c>
      <c r="D277" s="53" t="e" vm="11">
        <v>#VALUE!</v>
      </c>
      <c r="E277" s="54">
        <v>1</v>
      </c>
      <c r="F277" s="54">
        <v>1</v>
      </c>
      <c r="G277" s="55" t="e" vm="18">
        <v>#VALUE!</v>
      </c>
      <c r="H277" s="56" t="s">
        <v>28</v>
      </c>
      <c r="I277" s="279"/>
      <c r="J277" s="279"/>
      <c r="K277" s="8">
        <v>28</v>
      </c>
      <c r="L277" s="6" t="s">
        <v>21</v>
      </c>
      <c r="M277" s="7" t="e" vm="11">
        <v>#VALUE!</v>
      </c>
      <c r="N277" s="4">
        <v>2</v>
      </c>
      <c r="O277" s="4">
        <v>1</v>
      </c>
      <c r="P277" s="5" t="e" vm="18">
        <v>#VALUE!</v>
      </c>
      <c r="Q277" s="9" t="s">
        <v>28</v>
      </c>
      <c r="R277" s="279"/>
      <c r="S277" s="279"/>
      <c r="T277" s="63">
        <v>28</v>
      </c>
      <c r="U277" s="64" t="s">
        <v>21</v>
      </c>
      <c r="V277" s="65" t="e" vm="11">
        <v>#VALUE!</v>
      </c>
      <c r="W277" s="66">
        <v>1</v>
      </c>
      <c r="X277" s="66">
        <v>1</v>
      </c>
      <c r="Y277" s="67" t="e" vm="18">
        <v>#VALUE!</v>
      </c>
      <c r="Z277" s="68" t="s">
        <v>28</v>
      </c>
      <c r="AA277" s="137"/>
      <c r="AB277" s="137"/>
      <c r="AC277" s="151">
        <v>28</v>
      </c>
      <c r="AD277" s="152" t="s">
        <v>21</v>
      </c>
      <c r="AE277" s="153" t="e" vm="11">
        <v>#VALUE!</v>
      </c>
      <c r="AF277" s="154">
        <v>1</v>
      </c>
      <c r="AG277" s="154">
        <v>1</v>
      </c>
      <c r="AH277" s="155" t="e" vm="18">
        <v>#VALUE!</v>
      </c>
      <c r="AI277" s="156" t="s">
        <v>28</v>
      </c>
    </row>
    <row r="278" spans="1:35" ht="17.399999999999999" x14ac:dyDescent="0.35">
      <c r="A278" s="279"/>
      <c r="B278" s="51">
        <v>28</v>
      </c>
      <c r="C278" s="52" t="s">
        <v>37</v>
      </c>
      <c r="D278" s="53" t="e" vm="27">
        <v>#VALUE!</v>
      </c>
      <c r="E278" s="54">
        <v>2</v>
      </c>
      <c r="F278" s="54">
        <v>1</v>
      </c>
      <c r="G278" s="55" t="e" vm="24">
        <v>#VALUE!</v>
      </c>
      <c r="H278" s="56" t="s">
        <v>34</v>
      </c>
      <c r="I278" s="279"/>
      <c r="J278" s="279"/>
      <c r="K278" s="8">
        <v>28</v>
      </c>
      <c r="L278" s="6" t="s">
        <v>37</v>
      </c>
      <c r="M278" s="7" t="e" vm="27">
        <v>#VALUE!</v>
      </c>
      <c r="N278" s="4">
        <v>2</v>
      </c>
      <c r="O278" s="4">
        <v>2</v>
      </c>
      <c r="P278" s="5" t="e" vm="24">
        <v>#VALUE!</v>
      </c>
      <c r="Q278" s="9" t="s">
        <v>34</v>
      </c>
      <c r="R278" s="279"/>
      <c r="S278" s="279"/>
      <c r="T278" s="63">
        <v>28</v>
      </c>
      <c r="U278" s="64" t="s">
        <v>37</v>
      </c>
      <c r="V278" s="65" t="e" vm="27">
        <v>#VALUE!</v>
      </c>
      <c r="W278" s="66">
        <v>2</v>
      </c>
      <c r="X278" s="66">
        <v>1</v>
      </c>
      <c r="Y278" s="67" t="e" vm="24">
        <v>#VALUE!</v>
      </c>
      <c r="Z278" s="68" t="s">
        <v>34</v>
      </c>
      <c r="AA278" s="137"/>
      <c r="AB278" s="137"/>
      <c r="AC278" s="151">
        <v>28</v>
      </c>
      <c r="AD278" s="152" t="s">
        <v>37</v>
      </c>
      <c r="AE278" s="153" t="e" vm="27">
        <v>#VALUE!</v>
      </c>
      <c r="AF278" s="154">
        <v>2</v>
      </c>
      <c r="AG278" s="154">
        <v>1</v>
      </c>
      <c r="AH278" s="155" t="e" vm="24">
        <v>#VALUE!</v>
      </c>
      <c r="AI278" s="156" t="s">
        <v>34</v>
      </c>
    </row>
    <row r="279" spans="1:35" ht="17.399999999999999" x14ac:dyDescent="0.35">
      <c r="A279" s="279"/>
      <c r="B279" s="51">
        <v>28</v>
      </c>
      <c r="C279" s="52" t="s">
        <v>24</v>
      </c>
      <c r="D279" s="53" t="e" vm="14">
        <v>#VALUE!</v>
      </c>
      <c r="E279" s="54">
        <v>2</v>
      </c>
      <c r="F279" s="54">
        <v>1</v>
      </c>
      <c r="G279" s="55" t="e" vm="16">
        <v>#VALUE!</v>
      </c>
      <c r="H279" s="56" t="s">
        <v>26</v>
      </c>
      <c r="I279" s="279"/>
      <c r="J279" s="279"/>
      <c r="K279" s="8">
        <v>28</v>
      </c>
      <c r="L279" s="6" t="s">
        <v>24</v>
      </c>
      <c r="M279" s="7" t="e" vm="14">
        <v>#VALUE!</v>
      </c>
      <c r="N279" s="4">
        <v>0</v>
      </c>
      <c r="O279" s="4">
        <v>0</v>
      </c>
      <c r="P279" s="5" t="e" vm="16">
        <v>#VALUE!</v>
      </c>
      <c r="Q279" s="9" t="s">
        <v>26</v>
      </c>
      <c r="R279" s="279"/>
      <c r="S279" s="279"/>
      <c r="T279" s="63">
        <v>28</v>
      </c>
      <c r="U279" s="64" t="s">
        <v>24</v>
      </c>
      <c r="V279" s="65" t="e" vm="14">
        <v>#VALUE!</v>
      </c>
      <c r="W279" s="66">
        <v>2</v>
      </c>
      <c r="X279" s="66">
        <v>1</v>
      </c>
      <c r="Y279" s="67" t="e" vm="16">
        <v>#VALUE!</v>
      </c>
      <c r="Z279" s="68" t="s">
        <v>26</v>
      </c>
      <c r="AA279" s="137"/>
      <c r="AB279" s="137"/>
      <c r="AC279" s="151">
        <v>28</v>
      </c>
      <c r="AD279" s="152" t="s">
        <v>24</v>
      </c>
      <c r="AE279" s="153" t="e" vm="14">
        <v>#VALUE!</v>
      </c>
      <c r="AF279" s="154">
        <v>0</v>
      </c>
      <c r="AG279" s="154">
        <v>1</v>
      </c>
      <c r="AH279" s="155" t="e" vm="16">
        <v>#VALUE!</v>
      </c>
      <c r="AI279" s="156" t="s">
        <v>26</v>
      </c>
    </row>
    <row r="280" spans="1:35" ht="17.399999999999999" x14ac:dyDescent="0.35">
      <c r="A280" s="279"/>
      <c r="B280" s="51">
        <v>28</v>
      </c>
      <c r="C280" s="52" t="s">
        <v>31</v>
      </c>
      <c r="D280" s="53" t="e" vm="21">
        <v>#VALUE!</v>
      </c>
      <c r="E280" s="54">
        <v>0</v>
      </c>
      <c r="F280" s="54">
        <v>3</v>
      </c>
      <c r="G280" s="55" t="e" vm="17">
        <v>#VALUE!</v>
      </c>
      <c r="H280" s="56" t="s">
        <v>27</v>
      </c>
      <c r="I280" s="279"/>
      <c r="J280" s="279"/>
      <c r="K280" s="8">
        <v>28</v>
      </c>
      <c r="L280" s="6" t="s">
        <v>31</v>
      </c>
      <c r="M280" s="7" t="e" vm="21">
        <v>#VALUE!</v>
      </c>
      <c r="N280" s="4">
        <v>1</v>
      </c>
      <c r="O280" s="4">
        <v>2</v>
      </c>
      <c r="P280" s="5" t="e" vm="17">
        <v>#VALUE!</v>
      </c>
      <c r="Q280" s="9" t="s">
        <v>27</v>
      </c>
      <c r="R280" s="279"/>
      <c r="S280" s="279"/>
      <c r="T280" s="63">
        <v>28</v>
      </c>
      <c r="U280" s="64" t="s">
        <v>31</v>
      </c>
      <c r="V280" s="65" t="e" vm="21">
        <v>#VALUE!</v>
      </c>
      <c r="W280" s="66">
        <v>3</v>
      </c>
      <c r="X280" s="66">
        <v>4</v>
      </c>
      <c r="Y280" s="67" t="e" vm="17">
        <v>#VALUE!</v>
      </c>
      <c r="Z280" s="68" t="s">
        <v>27</v>
      </c>
      <c r="AA280" s="137"/>
      <c r="AB280" s="137"/>
      <c r="AC280" s="151">
        <v>28</v>
      </c>
      <c r="AD280" s="152" t="s">
        <v>31</v>
      </c>
      <c r="AE280" s="153" t="e" vm="21">
        <v>#VALUE!</v>
      </c>
      <c r="AF280" s="154">
        <v>0</v>
      </c>
      <c r="AG280" s="154">
        <v>0</v>
      </c>
      <c r="AH280" s="155" t="e" vm="17">
        <v>#VALUE!</v>
      </c>
      <c r="AI280" s="156" t="s">
        <v>27</v>
      </c>
    </row>
    <row r="281" spans="1:35" ht="17.399999999999999" x14ac:dyDescent="0.35">
      <c r="A281" s="279"/>
      <c r="B281" s="51">
        <v>28</v>
      </c>
      <c r="C281" s="52" t="s">
        <v>25</v>
      </c>
      <c r="D281" s="53" t="e" vm="15">
        <v>#VALUE!</v>
      </c>
      <c r="E281" s="54">
        <v>2</v>
      </c>
      <c r="F281" s="54">
        <v>1</v>
      </c>
      <c r="G281" s="55" t="e" vm="20">
        <v>#VALUE!</v>
      </c>
      <c r="H281" s="56" t="s">
        <v>30</v>
      </c>
      <c r="I281" s="279"/>
      <c r="J281" s="279"/>
      <c r="K281" s="8">
        <v>28</v>
      </c>
      <c r="L281" s="6" t="s">
        <v>25</v>
      </c>
      <c r="M281" s="7" t="e" vm="15">
        <v>#VALUE!</v>
      </c>
      <c r="N281" s="4">
        <v>2</v>
      </c>
      <c r="O281" s="4">
        <v>1</v>
      </c>
      <c r="P281" s="5" t="e" vm="20">
        <v>#VALUE!</v>
      </c>
      <c r="Q281" s="9" t="s">
        <v>30</v>
      </c>
      <c r="R281" s="279"/>
      <c r="S281" s="279"/>
      <c r="T281" s="63">
        <v>28</v>
      </c>
      <c r="U281" s="64" t="s">
        <v>25</v>
      </c>
      <c r="V281" s="65" t="e" vm="15">
        <v>#VALUE!</v>
      </c>
      <c r="W281" s="66">
        <v>2</v>
      </c>
      <c r="X281" s="66">
        <v>1</v>
      </c>
      <c r="Y281" s="67" t="e" vm="20">
        <v>#VALUE!</v>
      </c>
      <c r="Z281" s="68" t="s">
        <v>30</v>
      </c>
      <c r="AA281" s="137"/>
      <c r="AB281" s="137"/>
      <c r="AC281" s="151">
        <v>28</v>
      </c>
      <c r="AD281" s="152" t="s">
        <v>25</v>
      </c>
      <c r="AE281" s="153" t="e" vm="15">
        <v>#VALUE!</v>
      </c>
      <c r="AF281" s="154">
        <v>1</v>
      </c>
      <c r="AG281" s="154">
        <v>1</v>
      </c>
      <c r="AH281" s="155" t="e" vm="20">
        <v>#VALUE!</v>
      </c>
      <c r="AI281" s="156" t="s">
        <v>30</v>
      </c>
    </row>
    <row r="282" spans="1:35" ht="17.399999999999999" x14ac:dyDescent="0.35">
      <c r="A282" s="279"/>
      <c r="B282" s="51">
        <v>28</v>
      </c>
      <c r="C282" s="52" t="s">
        <v>38</v>
      </c>
      <c r="D282" s="53" t="e" vm="28">
        <v>#VALUE!</v>
      </c>
      <c r="E282" s="54">
        <v>1</v>
      </c>
      <c r="F282" s="54">
        <v>3</v>
      </c>
      <c r="G282" s="55" t="e" vm="23">
        <v>#VALUE!</v>
      </c>
      <c r="H282" s="56" t="s">
        <v>33</v>
      </c>
      <c r="I282" s="279"/>
      <c r="J282" s="279"/>
      <c r="K282" s="8">
        <v>28</v>
      </c>
      <c r="L282" s="6" t="s">
        <v>38</v>
      </c>
      <c r="M282" s="7" t="e" vm="28">
        <v>#VALUE!</v>
      </c>
      <c r="N282" s="4">
        <v>1</v>
      </c>
      <c r="O282" s="4">
        <v>3</v>
      </c>
      <c r="P282" s="5" t="e" vm="23">
        <v>#VALUE!</v>
      </c>
      <c r="Q282" s="9" t="s">
        <v>33</v>
      </c>
      <c r="R282" s="279"/>
      <c r="S282" s="279"/>
      <c r="T282" s="63">
        <v>28</v>
      </c>
      <c r="U282" s="64" t="s">
        <v>38</v>
      </c>
      <c r="V282" s="65" t="e" vm="28">
        <v>#VALUE!</v>
      </c>
      <c r="W282" s="66">
        <v>0</v>
      </c>
      <c r="X282" s="66">
        <v>1</v>
      </c>
      <c r="Y282" s="67" t="e" vm="23">
        <v>#VALUE!</v>
      </c>
      <c r="Z282" s="68" t="s">
        <v>33</v>
      </c>
      <c r="AA282" s="137"/>
      <c r="AB282" s="137"/>
      <c r="AC282" s="151">
        <v>28</v>
      </c>
      <c r="AD282" s="152" t="s">
        <v>38</v>
      </c>
      <c r="AE282" s="153" t="e" vm="28">
        <v>#VALUE!</v>
      </c>
      <c r="AF282" s="154">
        <v>2</v>
      </c>
      <c r="AG282" s="154">
        <v>2</v>
      </c>
      <c r="AH282" s="155" t="e" vm="23">
        <v>#VALUE!</v>
      </c>
      <c r="AI282" s="156" t="s">
        <v>33</v>
      </c>
    </row>
    <row r="283" spans="1:35" ht="17.399999999999999" x14ac:dyDescent="0.35">
      <c r="A283" s="279"/>
      <c r="B283" s="51">
        <v>28</v>
      </c>
      <c r="C283" s="52" t="s">
        <v>20</v>
      </c>
      <c r="D283" s="53" t="e" vm="10">
        <v>#VALUE!</v>
      </c>
      <c r="E283" s="54">
        <v>3</v>
      </c>
      <c r="F283" s="54">
        <v>0</v>
      </c>
      <c r="G283" s="55" t="e" vm="19">
        <v>#VALUE!</v>
      </c>
      <c r="H283" s="56" t="s">
        <v>29</v>
      </c>
      <c r="I283" s="279"/>
      <c r="J283" s="279"/>
      <c r="K283" s="8">
        <v>28</v>
      </c>
      <c r="L283" s="6" t="s">
        <v>20</v>
      </c>
      <c r="M283" s="7" t="e" vm="10">
        <v>#VALUE!</v>
      </c>
      <c r="N283" s="4">
        <v>2</v>
      </c>
      <c r="O283" s="4">
        <v>1</v>
      </c>
      <c r="P283" s="5" t="e" vm="19">
        <v>#VALUE!</v>
      </c>
      <c r="Q283" s="9" t="s">
        <v>29</v>
      </c>
      <c r="R283" s="279"/>
      <c r="S283" s="279"/>
      <c r="T283" s="63">
        <v>28</v>
      </c>
      <c r="U283" s="64" t="s">
        <v>20</v>
      </c>
      <c r="V283" s="65" t="e" vm="10">
        <v>#VALUE!</v>
      </c>
      <c r="W283" s="66">
        <v>5</v>
      </c>
      <c r="X283" s="66">
        <v>2</v>
      </c>
      <c r="Y283" s="67" t="e" vm="19">
        <v>#VALUE!</v>
      </c>
      <c r="Z283" s="68" t="s">
        <v>29</v>
      </c>
      <c r="AA283" s="137"/>
      <c r="AB283" s="137"/>
      <c r="AC283" s="151">
        <v>28</v>
      </c>
      <c r="AD283" s="152" t="s">
        <v>20</v>
      </c>
      <c r="AE283" s="153" t="e" vm="10">
        <v>#VALUE!</v>
      </c>
      <c r="AF283" s="154">
        <v>1</v>
      </c>
      <c r="AG283" s="154">
        <v>0</v>
      </c>
      <c r="AH283" s="155" t="e" vm="19">
        <v>#VALUE!</v>
      </c>
      <c r="AI283" s="156" t="s">
        <v>29</v>
      </c>
    </row>
    <row r="284" spans="1:35" ht="17.399999999999999" x14ac:dyDescent="0.35">
      <c r="A284" s="279"/>
      <c r="B284" s="51">
        <v>28</v>
      </c>
      <c r="C284" s="52" t="s">
        <v>36</v>
      </c>
      <c r="D284" s="53" t="e" vm="26">
        <v>#VALUE!</v>
      </c>
      <c r="E284" s="54">
        <v>1</v>
      </c>
      <c r="F284" s="54">
        <v>0</v>
      </c>
      <c r="G284" s="55" t="e" vm="25">
        <v>#VALUE!</v>
      </c>
      <c r="H284" s="56" t="s">
        <v>35</v>
      </c>
      <c r="I284" s="279"/>
      <c r="J284" s="279"/>
      <c r="K284" s="8">
        <v>28</v>
      </c>
      <c r="L284" s="6" t="s">
        <v>36</v>
      </c>
      <c r="M284" s="7" t="e" vm="26">
        <v>#VALUE!</v>
      </c>
      <c r="N284" s="4">
        <v>2</v>
      </c>
      <c r="O284" s="4">
        <v>0</v>
      </c>
      <c r="P284" s="5" t="e" vm="25">
        <v>#VALUE!</v>
      </c>
      <c r="Q284" s="9" t="s">
        <v>35</v>
      </c>
      <c r="R284" s="279"/>
      <c r="S284" s="279"/>
      <c r="T284" s="63">
        <v>28</v>
      </c>
      <c r="U284" s="64" t="s">
        <v>36</v>
      </c>
      <c r="V284" s="65" t="e" vm="26">
        <v>#VALUE!</v>
      </c>
      <c r="W284" s="66">
        <v>2</v>
      </c>
      <c r="X284" s="66">
        <v>1</v>
      </c>
      <c r="Y284" s="67" t="e" vm="25">
        <v>#VALUE!</v>
      </c>
      <c r="Z284" s="68" t="s">
        <v>35</v>
      </c>
      <c r="AA284" s="137"/>
      <c r="AB284" s="137"/>
      <c r="AC284" s="151">
        <v>28</v>
      </c>
      <c r="AD284" s="152" t="s">
        <v>36</v>
      </c>
      <c r="AE284" s="153" t="e" vm="26">
        <v>#VALUE!</v>
      </c>
      <c r="AF284" s="154">
        <v>2</v>
      </c>
      <c r="AG284" s="154">
        <v>0</v>
      </c>
      <c r="AH284" s="155" t="e" vm="25">
        <v>#VALUE!</v>
      </c>
      <c r="AI284" s="156" t="s">
        <v>35</v>
      </c>
    </row>
    <row r="285" spans="1:35" ht="17.399999999999999" x14ac:dyDescent="0.35">
      <c r="A285" s="279"/>
      <c r="B285" s="51">
        <v>28</v>
      </c>
      <c r="C285" s="52" t="s">
        <v>23</v>
      </c>
      <c r="D285" s="53" t="e" vm="13">
        <v>#VALUE!</v>
      </c>
      <c r="E285" s="54">
        <v>2</v>
      </c>
      <c r="F285" s="54">
        <v>0</v>
      </c>
      <c r="G285" s="55" t="e" vm="29">
        <v>#VALUE!</v>
      </c>
      <c r="H285" s="56" t="s">
        <v>39</v>
      </c>
      <c r="I285" s="279"/>
      <c r="J285" s="279"/>
      <c r="K285" s="8">
        <v>28</v>
      </c>
      <c r="L285" s="6" t="s">
        <v>23</v>
      </c>
      <c r="M285" s="7" t="e" vm="13">
        <v>#VALUE!</v>
      </c>
      <c r="N285" s="4">
        <v>2</v>
      </c>
      <c r="O285" s="4">
        <v>2</v>
      </c>
      <c r="P285" s="5" t="e" vm="29">
        <v>#VALUE!</v>
      </c>
      <c r="Q285" s="9" t="s">
        <v>39</v>
      </c>
      <c r="R285" s="279"/>
      <c r="S285" s="279"/>
      <c r="T285" s="63">
        <v>28</v>
      </c>
      <c r="U285" s="64" t="s">
        <v>23</v>
      </c>
      <c r="V285" s="65" t="e" vm="13">
        <v>#VALUE!</v>
      </c>
      <c r="W285" s="66">
        <v>2</v>
      </c>
      <c r="X285" s="66">
        <v>3</v>
      </c>
      <c r="Y285" s="67" t="e" vm="29">
        <v>#VALUE!</v>
      </c>
      <c r="Z285" s="68" t="s">
        <v>39</v>
      </c>
      <c r="AA285" s="137"/>
      <c r="AB285" s="137"/>
      <c r="AC285" s="151">
        <v>28</v>
      </c>
      <c r="AD285" s="152" t="s">
        <v>23</v>
      </c>
      <c r="AE285" s="153" t="e" vm="13">
        <v>#VALUE!</v>
      </c>
      <c r="AF285" s="154">
        <v>0</v>
      </c>
      <c r="AG285" s="154">
        <v>0</v>
      </c>
      <c r="AH285" s="155" t="e" vm="29">
        <v>#VALUE!</v>
      </c>
      <c r="AI285" s="156" t="s">
        <v>39</v>
      </c>
    </row>
    <row r="286" spans="1:35" ht="17.399999999999999" x14ac:dyDescent="0.35">
      <c r="A286" s="279"/>
      <c r="B286" s="51">
        <v>28</v>
      </c>
      <c r="C286" s="52" t="s">
        <v>32</v>
      </c>
      <c r="D286" s="53" t="e" vm="22">
        <v>#VALUE!</v>
      </c>
      <c r="E286" s="54">
        <v>1</v>
      </c>
      <c r="F286" s="54">
        <v>2</v>
      </c>
      <c r="G286" s="55" t="e" vm="12">
        <v>#VALUE!</v>
      </c>
      <c r="H286" s="56" t="s">
        <v>22</v>
      </c>
      <c r="I286" s="279"/>
      <c r="J286" s="279"/>
      <c r="K286" s="8">
        <v>28</v>
      </c>
      <c r="L286" s="6" t="s">
        <v>32</v>
      </c>
      <c r="M286" s="7" t="e" vm="22">
        <v>#VALUE!</v>
      </c>
      <c r="N286" s="4">
        <v>1</v>
      </c>
      <c r="O286" s="4">
        <v>2</v>
      </c>
      <c r="P286" s="5" t="e" vm="12">
        <v>#VALUE!</v>
      </c>
      <c r="Q286" s="9" t="s">
        <v>22</v>
      </c>
      <c r="R286" s="279"/>
      <c r="S286" s="279"/>
      <c r="T286" s="63">
        <v>28</v>
      </c>
      <c r="U286" s="64" t="s">
        <v>32</v>
      </c>
      <c r="V286" s="65" t="e" vm="22">
        <v>#VALUE!</v>
      </c>
      <c r="W286" s="66">
        <v>2</v>
      </c>
      <c r="X286" s="66">
        <v>0</v>
      </c>
      <c r="Y286" s="67" t="e" vm="12">
        <v>#VALUE!</v>
      </c>
      <c r="Z286" s="68" t="s">
        <v>22</v>
      </c>
      <c r="AA286" s="137"/>
      <c r="AB286" s="137"/>
      <c r="AC286" s="151">
        <v>28</v>
      </c>
      <c r="AD286" s="152" t="s">
        <v>32</v>
      </c>
      <c r="AE286" s="153" t="e" vm="22">
        <v>#VALUE!</v>
      </c>
      <c r="AF286" s="154">
        <v>0</v>
      </c>
      <c r="AG286" s="154">
        <v>0</v>
      </c>
      <c r="AH286" s="155" t="e" vm="12">
        <v>#VALUE!</v>
      </c>
      <c r="AI286" s="156" t="s">
        <v>22</v>
      </c>
    </row>
    <row r="287" spans="1:35" ht="17.399999999999999" x14ac:dyDescent="0.35">
      <c r="A287" s="279"/>
      <c r="B287" s="45">
        <v>29</v>
      </c>
      <c r="C287" s="46" t="s">
        <v>21</v>
      </c>
      <c r="D287" s="47" t="e" vm="11">
        <v>#VALUE!</v>
      </c>
      <c r="E287" s="48">
        <v>1</v>
      </c>
      <c r="F287" s="48">
        <v>2</v>
      </c>
      <c r="G287" s="49" t="e" vm="17">
        <v>#VALUE!</v>
      </c>
      <c r="H287" s="50" t="s">
        <v>27</v>
      </c>
      <c r="I287" s="279"/>
      <c r="J287" s="279"/>
      <c r="K287" s="19">
        <v>29</v>
      </c>
      <c r="L287" s="17" t="s">
        <v>21</v>
      </c>
      <c r="M287" s="16" t="e" vm="11">
        <v>#VALUE!</v>
      </c>
      <c r="N287" s="3">
        <v>1</v>
      </c>
      <c r="O287" s="3">
        <v>3</v>
      </c>
      <c r="P287" s="18" t="e" vm="17">
        <v>#VALUE!</v>
      </c>
      <c r="Q287" s="20" t="s">
        <v>27</v>
      </c>
      <c r="R287" s="279"/>
      <c r="S287" s="279"/>
      <c r="T287" s="33">
        <v>29</v>
      </c>
      <c r="U287" s="34" t="s">
        <v>21</v>
      </c>
      <c r="V287" s="35" t="e" vm="11">
        <v>#VALUE!</v>
      </c>
      <c r="W287" s="36">
        <v>0</v>
      </c>
      <c r="X287" s="36">
        <v>0</v>
      </c>
      <c r="Y287" s="37" t="e" vm="17">
        <v>#VALUE!</v>
      </c>
      <c r="Z287" s="38" t="s">
        <v>27</v>
      </c>
      <c r="AA287" s="137"/>
      <c r="AB287" s="137"/>
      <c r="AC287" s="145">
        <v>29</v>
      </c>
      <c r="AD287" s="146" t="s">
        <v>21</v>
      </c>
      <c r="AE287" s="147" t="e" vm="11">
        <v>#VALUE!</v>
      </c>
      <c r="AF287" s="148">
        <v>1</v>
      </c>
      <c r="AG287" s="148">
        <v>1</v>
      </c>
      <c r="AH287" s="149" t="e" vm="17">
        <v>#VALUE!</v>
      </c>
      <c r="AI287" s="150" t="s">
        <v>27</v>
      </c>
    </row>
    <row r="288" spans="1:35" ht="17.399999999999999" x14ac:dyDescent="0.35">
      <c r="A288" s="279"/>
      <c r="B288" s="45">
        <v>29</v>
      </c>
      <c r="C288" s="46" t="s">
        <v>22</v>
      </c>
      <c r="D288" s="47" t="e" vm="12">
        <v>#VALUE!</v>
      </c>
      <c r="E288" s="48">
        <v>1</v>
      </c>
      <c r="F288" s="48">
        <v>2</v>
      </c>
      <c r="G288" s="49" t="e" vm="24">
        <v>#VALUE!</v>
      </c>
      <c r="H288" s="50" t="s">
        <v>34</v>
      </c>
      <c r="I288" s="279"/>
      <c r="J288" s="279"/>
      <c r="K288" s="19">
        <v>29</v>
      </c>
      <c r="L288" s="17" t="s">
        <v>22</v>
      </c>
      <c r="M288" s="16" t="e" vm="12">
        <v>#VALUE!</v>
      </c>
      <c r="N288" s="3">
        <v>1</v>
      </c>
      <c r="O288" s="3">
        <v>1</v>
      </c>
      <c r="P288" s="18" t="e" vm="24">
        <v>#VALUE!</v>
      </c>
      <c r="Q288" s="20" t="s">
        <v>34</v>
      </c>
      <c r="R288" s="279"/>
      <c r="S288" s="279"/>
      <c r="T288" s="33">
        <v>29</v>
      </c>
      <c r="U288" s="34" t="s">
        <v>22</v>
      </c>
      <c r="V288" s="35" t="e" vm="12">
        <v>#VALUE!</v>
      </c>
      <c r="W288" s="36">
        <v>1</v>
      </c>
      <c r="X288" s="36">
        <v>4</v>
      </c>
      <c r="Y288" s="37" t="e" vm="24">
        <v>#VALUE!</v>
      </c>
      <c r="Z288" s="38" t="s">
        <v>34</v>
      </c>
      <c r="AA288" s="137"/>
      <c r="AB288" s="137"/>
      <c r="AC288" s="145">
        <v>29</v>
      </c>
      <c r="AD288" s="146" t="s">
        <v>22</v>
      </c>
      <c r="AE288" s="147" t="e" vm="12">
        <v>#VALUE!</v>
      </c>
      <c r="AF288" s="148">
        <v>0</v>
      </c>
      <c r="AG288" s="148">
        <v>1</v>
      </c>
      <c r="AH288" s="149" t="e" vm="24">
        <v>#VALUE!</v>
      </c>
      <c r="AI288" s="150" t="s">
        <v>34</v>
      </c>
    </row>
    <row r="289" spans="1:35" ht="17.399999999999999" x14ac:dyDescent="0.35">
      <c r="A289" s="279"/>
      <c r="B289" s="45">
        <v>29</v>
      </c>
      <c r="C289" s="46" t="s">
        <v>24</v>
      </c>
      <c r="D289" s="47" t="e" vm="14">
        <v>#VALUE!</v>
      </c>
      <c r="E289" s="48">
        <v>1</v>
      </c>
      <c r="F289" s="48">
        <v>2</v>
      </c>
      <c r="G289" s="49" t="e" vm="27">
        <v>#VALUE!</v>
      </c>
      <c r="H289" s="50" t="s">
        <v>37</v>
      </c>
      <c r="I289" s="279"/>
      <c r="J289" s="279"/>
      <c r="K289" s="19">
        <v>29</v>
      </c>
      <c r="L289" s="17" t="s">
        <v>24</v>
      </c>
      <c r="M289" s="16" t="e" vm="14">
        <v>#VALUE!</v>
      </c>
      <c r="N289" s="3">
        <v>1</v>
      </c>
      <c r="O289" s="3">
        <v>2</v>
      </c>
      <c r="P289" s="18" t="e" vm="27">
        <v>#VALUE!</v>
      </c>
      <c r="Q289" s="20" t="s">
        <v>37</v>
      </c>
      <c r="R289" s="279"/>
      <c r="S289" s="279"/>
      <c r="T289" s="33">
        <v>29</v>
      </c>
      <c r="U289" s="34" t="s">
        <v>24</v>
      </c>
      <c r="V289" s="35" t="e" vm="14">
        <v>#VALUE!</v>
      </c>
      <c r="W289" s="36">
        <v>0</v>
      </c>
      <c r="X289" s="36">
        <v>1</v>
      </c>
      <c r="Y289" s="37" t="e" vm="27">
        <v>#VALUE!</v>
      </c>
      <c r="Z289" s="38" t="s">
        <v>37</v>
      </c>
      <c r="AA289" s="137"/>
      <c r="AB289" s="137"/>
      <c r="AC289" s="145">
        <v>29</v>
      </c>
      <c r="AD289" s="146" t="s">
        <v>24</v>
      </c>
      <c r="AE289" s="147" t="e" vm="14">
        <v>#VALUE!</v>
      </c>
      <c r="AF289" s="148">
        <v>0</v>
      </c>
      <c r="AG289" s="148">
        <v>3</v>
      </c>
      <c r="AH289" s="149" t="e" vm="27">
        <v>#VALUE!</v>
      </c>
      <c r="AI289" s="150" t="s">
        <v>37</v>
      </c>
    </row>
    <row r="290" spans="1:35" ht="17.399999999999999" x14ac:dyDescent="0.35">
      <c r="A290" s="279"/>
      <c r="B290" s="45">
        <v>29</v>
      </c>
      <c r="C290" s="46" t="s">
        <v>39</v>
      </c>
      <c r="D290" s="47" t="e" vm="29">
        <v>#VALUE!</v>
      </c>
      <c r="E290" s="48">
        <v>2</v>
      </c>
      <c r="F290" s="48">
        <v>1</v>
      </c>
      <c r="G290" s="49" t="e" vm="21">
        <v>#VALUE!</v>
      </c>
      <c r="H290" s="50" t="s">
        <v>31</v>
      </c>
      <c r="I290" s="279"/>
      <c r="J290" s="279"/>
      <c r="K290" s="19">
        <v>29</v>
      </c>
      <c r="L290" s="17" t="s">
        <v>39</v>
      </c>
      <c r="M290" s="16" t="e" vm="29">
        <v>#VALUE!</v>
      </c>
      <c r="N290" s="3">
        <v>2</v>
      </c>
      <c r="O290" s="3">
        <v>1</v>
      </c>
      <c r="P290" s="18" t="e" vm="21">
        <v>#VALUE!</v>
      </c>
      <c r="Q290" s="20" t="s">
        <v>31</v>
      </c>
      <c r="R290" s="279"/>
      <c r="S290" s="279"/>
      <c r="T290" s="33">
        <v>29</v>
      </c>
      <c r="U290" s="34" t="s">
        <v>39</v>
      </c>
      <c r="V290" s="35" t="e" vm="29">
        <v>#VALUE!</v>
      </c>
      <c r="W290" s="36">
        <v>2</v>
      </c>
      <c r="X290" s="36">
        <v>0</v>
      </c>
      <c r="Y290" s="37" t="e" vm="21">
        <v>#VALUE!</v>
      </c>
      <c r="Z290" s="38" t="s">
        <v>31</v>
      </c>
      <c r="AA290" s="137"/>
      <c r="AB290" s="137"/>
      <c r="AC290" s="145">
        <v>29</v>
      </c>
      <c r="AD290" s="146" t="s">
        <v>39</v>
      </c>
      <c r="AE290" s="147" t="e" vm="29">
        <v>#VALUE!</v>
      </c>
      <c r="AF290" s="148">
        <v>0</v>
      </c>
      <c r="AG290" s="148">
        <v>0</v>
      </c>
      <c r="AH290" s="149" t="e" vm="21">
        <v>#VALUE!</v>
      </c>
      <c r="AI290" s="150" t="s">
        <v>31</v>
      </c>
    </row>
    <row r="291" spans="1:35" ht="17.399999999999999" x14ac:dyDescent="0.35">
      <c r="A291" s="279"/>
      <c r="B291" s="45">
        <v>29</v>
      </c>
      <c r="C291" s="46" t="s">
        <v>25</v>
      </c>
      <c r="D291" s="47" t="e" vm="15">
        <v>#VALUE!</v>
      </c>
      <c r="E291" s="48">
        <v>1</v>
      </c>
      <c r="F291" s="48">
        <v>1</v>
      </c>
      <c r="G291" s="49" t="e" vm="19">
        <v>#VALUE!</v>
      </c>
      <c r="H291" s="50" t="s">
        <v>29</v>
      </c>
      <c r="I291" s="279"/>
      <c r="J291" s="279"/>
      <c r="K291" s="19">
        <v>29</v>
      </c>
      <c r="L291" s="17" t="s">
        <v>25</v>
      </c>
      <c r="M291" s="16" t="e" vm="15">
        <v>#VALUE!</v>
      </c>
      <c r="N291" s="3">
        <v>2</v>
      </c>
      <c r="O291" s="3">
        <v>1</v>
      </c>
      <c r="P291" s="18" t="e" vm="19">
        <v>#VALUE!</v>
      </c>
      <c r="Q291" s="20" t="s">
        <v>29</v>
      </c>
      <c r="R291" s="279"/>
      <c r="S291" s="279"/>
      <c r="T291" s="33">
        <v>29</v>
      </c>
      <c r="U291" s="34" t="s">
        <v>25</v>
      </c>
      <c r="V291" s="35" t="e" vm="15">
        <v>#VALUE!</v>
      </c>
      <c r="W291" s="36">
        <v>0</v>
      </c>
      <c r="X291" s="36">
        <v>1</v>
      </c>
      <c r="Y291" s="37" t="e" vm="19">
        <v>#VALUE!</v>
      </c>
      <c r="Z291" s="38" t="s">
        <v>29</v>
      </c>
      <c r="AA291" s="137"/>
      <c r="AB291" s="137"/>
      <c r="AC291" s="145">
        <v>29</v>
      </c>
      <c r="AD291" s="146" t="s">
        <v>25</v>
      </c>
      <c r="AE291" s="147" t="e" vm="15">
        <v>#VALUE!</v>
      </c>
      <c r="AF291" s="148">
        <v>2</v>
      </c>
      <c r="AG291" s="148">
        <v>2</v>
      </c>
      <c r="AH291" s="149" t="e" vm="19">
        <v>#VALUE!</v>
      </c>
      <c r="AI291" s="150" t="s">
        <v>29</v>
      </c>
    </row>
    <row r="292" spans="1:35" ht="17.399999999999999" x14ac:dyDescent="0.35">
      <c r="A292" s="279"/>
      <c r="B292" s="45">
        <v>29</v>
      </c>
      <c r="C292" s="46" t="s">
        <v>38</v>
      </c>
      <c r="D292" s="47" t="e" vm="28">
        <v>#VALUE!</v>
      </c>
      <c r="E292" s="48">
        <v>3</v>
      </c>
      <c r="F292" s="48">
        <v>1</v>
      </c>
      <c r="G292" s="49" t="e" vm="18">
        <v>#VALUE!</v>
      </c>
      <c r="H292" s="50" t="s">
        <v>28</v>
      </c>
      <c r="I292" s="279"/>
      <c r="J292" s="279"/>
      <c r="K292" s="19">
        <v>29</v>
      </c>
      <c r="L292" s="17" t="s">
        <v>38</v>
      </c>
      <c r="M292" s="16" t="e" vm="28">
        <v>#VALUE!</v>
      </c>
      <c r="N292" s="3">
        <v>2</v>
      </c>
      <c r="O292" s="3">
        <v>0</v>
      </c>
      <c r="P292" s="18" t="e" vm="18">
        <v>#VALUE!</v>
      </c>
      <c r="Q292" s="20" t="s">
        <v>28</v>
      </c>
      <c r="R292" s="279"/>
      <c r="S292" s="279"/>
      <c r="T292" s="33">
        <v>29</v>
      </c>
      <c r="U292" s="34" t="s">
        <v>38</v>
      </c>
      <c r="V292" s="35" t="e" vm="28">
        <v>#VALUE!</v>
      </c>
      <c r="W292" s="36">
        <v>0</v>
      </c>
      <c r="X292" s="36">
        <v>1</v>
      </c>
      <c r="Y292" s="37" t="e" vm="18">
        <v>#VALUE!</v>
      </c>
      <c r="Z292" s="38" t="s">
        <v>28</v>
      </c>
      <c r="AA292" s="137"/>
      <c r="AB292" s="137"/>
      <c r="AC292" s="145">
        <v>29</v>
      </c>
      <c r="AD292" s="146" t="s">
        <v>38</v>
      </c>
      <c r="AE292" s="147" t="e" vm="28">
        <v>#VALUE!</v>
      </c>
      <c r="AF292" s="148">
        <v>1</v>
      </c>
      <c r="AG292" s="148">
        <v>0</v>
      </c>
      <c r="AH292" s="149" t="e" vm="18">
        <v>#VALUE!</v>
      </c>
      <c r="AI292" s="150" t="s">
        <v>28</v>
      </c>
    </row>
    <row r="293" spans="1:35" ht="17.399999999999999" x14ac:dyDescent="0.35">
      <c r="A293" s="279"/>
      <c r="B293" s="45">
        <v>29</v>
      </c>
      <c r="C293" s="46" t="s">
        <v>33</v>
      </c>
      <c r="D293" s="47" t="e" vm="23">
        <v>#VALUE!</v>
      </c>
      <c r="E293" s="48">
        <v>4</v>
      </c>
      <c r="F293" s="48">
        <v>0</v>
      </c>
      <c r="G293" s="49" t="e" vm="16">
        <v>#VALUE!</v>
      </c>
      <c r="H293" s="50" t="s">
        <v>26</v>
      </c>
      <c r="I293" s="279"/>
      <c r="J293" s="279"/>
      <c r="K293" s="19">
        <v>29</v>
      </c>
      <c r="L293" s="17" t="s">
        <v>33</v>
      </c>
      <c r="M293" s="16" t="e" vm="23">
        <v>#VALUE!</v>
      </c>
      <c r="N293" s="3">
        <v>3</v>
      </c>
      <c r="O293" s="3">
        <v>0</v>
      </c>
      <c r="P293" s="18" t="e" vm="16">
        <v>#VALUE!</v>
      </c>
      <c r="Q293" s="20" t="s">
        <v>26</v>
      </c>
      <c r="R293" s="279"/>
      <c r="S293" s="279"/>
      <c r="T293" s="33">
        <v>29</v>
      </c>
      <c r="U293" s="34" t="s">
        <v>33</v>
      </c>
      <c r="V293" s="35" t="e" vm="23">
        <v>#VALUE!</v>
      </c>
      <c r="W293" s="36">
        <v>2</v>
      </c>
      <c r="X293" s="36">
        <v>2</v>
      </c>
      <c r="Y293" s="37" t="e" vm="16">
        <v>#VALUE!</v>
      </c>
      <c r="Z293" s="38" t="s">
        <v>26</v>
      </c>
      <c r="AA293" s="137"/>
      <c r="AB293" s="137"/>
      <c r="AC293" s="145">
        <v>29</v>
      </c>
      <c r="AD293" s="146" t="s">
        <v>33</v>
      </c>
      <c r="AE293" s="147" t="e" vm="23">
        <v>#VALUE!</v>
      </c>
      <c r="AF293" s="148">
        <v>3</v>
      </c>
      <c r="AG293" s="148">
        <v>1</v>
      </c>
      <c r="AH293" s="149" t="e" vm="16">
        <v>#VALUE!</v>
      </c>
      <c r="AI293" s="150" t="s">
        <v>26</v>
      </c>
    </row>
    <row r="294" spans="1:35" ht="17.399999999999999" x14ac:dyDescent="0.35">
      <c r="A294" s="279"/>
      <c r="B294" s="45">
        <v>29</v>
      </c>
      <c r="C294" s="46" t="s">
        <v>23</v>
      </c>
      <c r="D294" s="47" t="e" vm="13">
        <v>#VALUE!</v>
      </c>
      <c r="E294" s="48">
        <v>2</v>
      </c>
      <c r="F294" s="48">
        <v>2</v>
      </c>
      <c r="G294" s="49" t="e" vm="26">
        <v>#VALUE!</v>
      </c>
      <c r="H294" s="50" t="s">
        <v>36</v>
      </c>
      <c r="I294" s="279"/>
      <c r="J294" s="279"/>
      <c r="K294" s="19">
        <v>29</v>
      </c>
      <c r="L294" s="17" t="s">
        <v>23</v>
      </c>
      <c r="M294" s="16" t="e" vm="13">
        <v>#VALUE!</v>
      </c>
      <c r="N294" s="3">
        <v>1</v>
      </c>
      <c r="O294" s="3">
        <v>2</v>
      </c>
      <c r="P294" s="18" t="e" vm="26">
        <v>#VALUE!</v>
      </c>
      <c r="Q294" s="20" t="s">
        <v>36</v>
      </c>
      <c r="R294" s="279"/>
      <c r="S294" s="279"/>
      <c r="T294" s="33">
        <v>29</v>
      </c>
      <c r="U294" s="34" t="s">
        <v>23</v>
      </c>
      <c r="V294" s="35" t="e" vm="13">
        <v>#VALUE!</v>
      </c>
      <c r="W294" s="36">
        <v>2</v>
      </c>
      <c r="X294" s="36">
        <v>1</v>
      </c>
      <c r="Y294" s="37" t="e" vm="26">
        <v>#VALUE!</v>
      </c>
      <c r="Z294" s="38" t="s">
        <v>36</v>
      </c>
      <c r="AA294" s="137"/>
      <c r="AB294" s="137"/>
      <c r="AC294" s="145">
        <v>29</v>
      </c>
      <c r="AD294" s="146" t="s">
        <v>23</v>
      </c>
      <c r="AE294" s="147" t="e" vm="13">
        <v>#VALUE!</v>
      </c>
      <c r="AF294" s="148">
        <v>2</v>
      </c>
      <c r="AG294" s="148">
        <v>2</v>
      </c>
      <c r="AH294" s="149" t="e" vm="26">
        <v>#VALUE!</v>
      </c>
      <c r="AI294" s="150" t="s">
        <v>36</v>
      </c>
    </row>
    <row r="295" spans="1:35" ht="17.399999999999999" x14ac:dyDescent="0.35">
      <c r="A295" s="279"/>
      <c r="B295" s="45">
        <v>29</v>
      </c>
      <c r="C295" s="46" t="s">
        <v>30</v>
      </c>
      <c r="D295" s="47" t="e" vm="20">
        <v>#VALUE!</v>
      </c>
      <c r="E295" s="48">
        <v>1</v>
      </c>
      <c r="F295" s="48">
        <v>1</v>
      </c>
      <c r="G295" s="49" t="e" vm="25">
        <v>#VALUE!</v>
      </c>
      <c r="H295" s="50" t="s">
        <v>35</v>
      </c>
      <c r="I295" s="279"/>
      <c r="J295" s="279"/>
      <c r="K295" s="19">
        <v>29</v>
      </c>
      <c r="L295" s="17" t="s">
        <v>30</v>
      </c>
      <c r="M295" s="16" t="e" vm="20">
        <v>#VALUE!</v>
      </c>
      <c r="N295" s="3">
        <v>2</v>
      </c>
      <c r="O295" s="3">
        <v>1</v>
      </c>
      <c r="P295" s="18" t="e" vm="25">
        <v>#VALUE!</v>
      </c>
      <c r="Q295" s="20" t="s">
        <v>35</v>
      </c>
      <c r="R295" s="279"/>
      <c r="S295" s="279"/>
      <c r="T295" s="33">
        <v>29</v>
      </c>
      <c r="U295" s="34" t="s">
        <v>30</v>
      </c>
      <c r="V295" s="35" t="e" vm="20">
        <v>#VALUE!</v>
      </c>
      <c r="W295" s="36">
        <v>1</v>
      </c>
      <c r="X295" s="36">
        <v>3</v>
      </c>
      <c r="Y295" s="37" t="e" vm="25">
        <v>#VALUE!</v>
      </c>
      <c r="Z295" s="38" t="s">
        <v>35</v>
      </c>
      <c r="AA295" s="137"/>
      <c r="AB295" s="137"/>
      <c r="AC295" s="145">
        <v>29</v>
      </c>
      <c r="AD295" s="146" t="s">
        <v>30</v>
      </c>
      <c r="AE295" s="147" t="e" vm="20">
        <v>#VALUE!</v>
      </c>
      <c r="AF295" s="148">
        <v>1</v>
      </c>
      <c r="AG295" s="148">
        <v>0</v>
      </c>
      <c r="AH295" s="149" t="e" vm="25">
        <v>#VALUE!</v>
      </c>
      <c r="AI295" s="150" t="s">
        <v>35</v>
      </c>
    </row>
    <row r="296" spans="1:35" ht="17.399999999999999" x14ac:dyDescent="0.35">
      <c r="A296" s="279"/>
      <c r="B296" s="45">
        <v>29</v>
      </c>
      <c r="C296" s="46" t="s">
        <v>32</v>
      </c>
      <c r="D296" s="47" t="e" vm="22">
        <v>#VALUE!</v>
      </c>
      <c r="E296" s="48">
        <v>0</v>
      </c>
      <c r="F296" s="48">
        <v>7</v>
      </c>
      <c r="G296" s="49" t="e" vm="10">
        <v>#VALUE!</v>
      </c>
      <c r="H296" s="50" t="s">
        <v>20</v>
      </c>
      <c r="I296" s="279"/>
      <c r="J296" s="279"/>
      <c r="K296" s="19">
        <v>29</v>
      </c>
      <c r="L296" s="17" t="s">
        <v>32</v>
      </c>
      <c r="M296" s="16" t="e" vm="22">
        <v>#VALUE!</v>
      </c>
      <c r="N296" s="3">
        <v>0</v>
      </c>
      <c r="O296" s="3">
        <v>2</v>
      </c>
      <c r="P296" s="18" t="e" vm="10">
        <v>#VALUE!</v>
      </c>
      <c r="Q296" s="20" t="s">
        <v>20</v>
      </c>
      <c r="R296" s="279"/>
      <c r="S296" s="279"/>
      <c r="T296" s="33">
        <v>29</v>
      </c>
      <c r="U296" s="34" t="s">
        <v>32</v>
      </c>
      <c r="V296" s="35" t="e" vm="22">
        <v>#VALUE!</v>
      </c>
      <c r="W296" s="36">
        <v>2</v>
      </c>
      <c r="X296" s="36">
        <v>1</v>
      </c>
      <c r="Y296" s="37" t="e" vm="10">
        <v>#VALUE!</v>
      </c>
      <c r="Z296" s="38" t="s">
        <v>20</v>
      </c>
      <c r="AA296" s="137"/>
      <c r="AB296" s="137"/>
      <c r="AC296" s="145">
        <v>29</v>
      </c>
      <c r="AD296" s="146" t="s">
        <v>32</v>
      </c>
      <c r="AE296" s="147" t="e" vm="22">
        <v>#VALUE!</v>
      </c>
      <c r="AF296" s="148">
        <v>0</v>
      </c>
      <c r="AG296" s="148">
        <v>2</v>
      </c>
      <c r="AH296" s="149" t="e" vm="10">
        <v>#VALUE!</v>
      </c>
      <c r="AI296" s="150" t="s">
        <v>20</v>
      </c>
    </row>
    <row r="297" spans="1:35" ht="17.399999999999999" x14ac:dyDescent="0.35">
      <c r="A297" s="279"/>
      <c r="B297" s="51">
        <v>30</v>
      </c>
      <c r="C297" s="52" t="s">
        <v>37</v>
      </c>
      <c r="D297" s="53" t="e" vm="27">
        <v>#VALUE!</v>
      </c>
      <c r="E297" s="54">
        <v>2</v>
      </c>
      <c r="F297" s="54">
        <v>1</v>
      </c>
      <c r="G297" s="55" t="e" vm="29">
        <v>#VALUE!</v>
      </c>
      <c r="H297" s="56" t="s">
        <v>39</v>
      </c>
      <c r="I297" s="279"/>
      <c r="J297" s="279"/>
      <c r="K297" s="8">
        <v>30</v>
      </c>
      <c r="L297" s="6" t="s">
        <v>37</v>
      </c>
      <c r="M297" s="7" t="e" vm="27">
        <v>#VALUE!</v>
      </c>
      <c r="N297" s="4">
        <v>3</v>
      </c>
      <c r="O297" s="4">
        <v>1</v>
      </c>
      <c r="P297" s="5" t="e" vm="29">
        <v>#VALUE!</v>
      </c>
      <c r="Q297" s="9" t="s">
        <v>39</v>
      </c>
      <c r="R297" s="279"/>
      <c r="S297" s="279"/>
      <c r="T297" s="63">
        <v>30</v>
      </c>
      <c r="U297" s="64" t="s">
        <v>37</v>
      </c>
      <c r="V297" s="65" t="e" vm="27">
        <v>#VALUE!</v>
      </c>
      <c r="W297" s="66">
        <v>2</v>
      </c>
      <c r="X297" s="66">
        <v>0</v>
      </c>
      <c r="Y297" s="67" t="e" vm="29">
        <v>#VALUE!</v>
      </c>
      <c r="Z297" s="68" t="s">
        <v>39</v>
      </c>
      <c r="AA297" s="137"/>
      <c r="AB297" s="137"/>
      <c r="AC297" s="151">
        <v>30</v>
      </c>
      <c r="AD297" s="152" t="s">
        <v>37</v>
      </c>
      <c r="AE297" s="153" t="e" vm="27">
        <v>#VALUE!</v>
      </c>
      <c r="AF297" s="154">
        <v>1</v>
      </c>
      <c r="AG297" s="154">
        <v>1</v>
      </c>
      <c r="AH297" s="155" t="e" vm="29">
        <v>#VALUE!</v>
      </c>
      <c r="AI297" s="156" t="s">
        <v>39</v>
      </c>
    </row>
    <row r="298" spans="1:35" ht="17.399999999999999" x14ac:dyDescent="0.35">
      <c r="A298" s="279"/>
      <c r="B298" s="51">
        <v>30</v>
      </c>
      <c r="C298" s="52" t="s">
        <v>27</v>
      </c>
      <c r="D298" s="53" t="e" vm="17">
        <v>#VALUE!</v>
      </c>
      <c r="E298" s="54">
        <v>3</v>
      </c>
      <c r="F298" s="54">
        <v>0</v>
      </c>
      <c r="G298" s="55" t="e" vm="22">
        <v>#VALUE!</v>
      </c>
      <c r="H298" s="56" t="s">
        <v>32</v>
      </c>
      <c r="I298" s="279"/>
      <c r="J298" s="279"/>
      <c r="K298" s="8">
        <v>30</v>
      </c>
      <c r="L298" s="6" t="s">
        <v>27</v>
      </c>
      <c r="M298" s="7" t="e" vm="17">
        <v>#VALUE!</v>
      </c>
      <c r="N298" s="4">
        <v>2</v>
      </c>
      <c r="O298" s="4">
        <v>0</v>
      </c>
      <c r="P298" s="5" t="e" vm="22">
        <v>#VALUE!</v>
      </c>
      <c r="Q298" s="9" t="s">
        <v>32</v>
      </c>
      <c r="R298" s="279"/>
      <c r="S298" s="279"/>
      <c r="T298" s="63">
        <v>30</v>
      </c>
      <c r="U298" s="64" t="s">
        <v>27</v>
      </c>
      <c r="V298" s="65" t="e" vm="17">
        <v>#VALUE!</v>
      </c>
      <c r="W298" s="66">
        <v>2</v>
      </c>
      <c r="X298" s="66">
        <v>2</v>
      </c>
      <c r="Y298" s="67" t="e" vm="22">
        <v>#VALUE!</v>
      </c>
      <c r="Z298" s="68" t="s">
        <v>32</v>
      </c>
      <c r="AA298" s="137"/>
      <c r="AB298" s="137"/>
      <c r="AC298" s="151">
        <v>30</v>
      </c>
      <c r="AD298" s="152" t="s">
        <v>27</v>
      </c>
      <c r="AE298" s="153" t="e" vm="17">
        <v>#VALUE!</v>
      </c>
      <c r="AF298" s="154">
        <v>2</v>
      </c>
      <c r="AG298" s="154">
        <v>0</v>
      </c>
      <c r="AH298" s="155" t="e" vm="22">
        <v>#VALUE!</v>
      </c>
      <c r="AI298" s="156" t="s">
        <v>32</v>
      </c>
    </row>
    <row r="299" spans="1:35" ht="17.399999999999999" x14ac:dyDescent="0.35">
      <c r="A299" s="279"/>
      <c r="B299" s="51">
        <v>30</v>
      </c>
      <c r="C299" s="52" t="s">
        <v>31</v>
      </c>
      <c r="D299" s="53" t="e" vm="21">
        <v>#VALUE!</v>
      </c>
      <c r="E299" s="54">
        <v>0</v>
      </c>
      <c r="F299" s="54">
        <v>2</v>
      </c>
      <c r="G299" s="55" t="e" vm="11">
        <v>#VALUE!</v>
      </c>
      <c r="H299" s="56" t="s">
        <v>21</v>
      </c>
      <c r="I299" s="279"/>
      <c r="J299" s="279"/>
      <c r="K299" s="8">
        <v>30</v>
      </c>
      <c r="L299" s="6" t="s">
        <v>31</v>
      </c>
      <c r="M299" s="7" t="e" vm="21">
        <v>#VALUE!</v>
      </c>
      <c r="N299" s="4">
        <v>2</v>
      </c>
      <c r="O299" s="4">
        <v>2</v>
      </c>
      <c r="P299" s="5" t="e" vm="11">
        <v>#VALUE!</v>
      </c>
      <c r="Q299" s="9" t="s">
        <v>21</v>
      </c>
      <c r="R299" s="279"/>
      <c r="S299" s="279"/>
      <c r="T299" s="63">
        <v>30</v>
      </c>
      <c r="U299" s="64" t="s">
        <v>31</v>
      </c>
      <c r="V299" s="65" t="e" vm="21">
        <v>#VALUE!</v>
      </c>
      <c r="W299" s="66">
        <v>0</v>
      </c>
      <c r="X299" s="66">
        <v>0</v>
      </c>
      <c r="Y299" s="67" t="e" vm="11">
        <v>#VALUE!</v>
      </c>
      <c r="Z299" s="68" t="s">
        <v>21</v>
      </c>
      <c r="AA299" s="137"/>
      <c r="AB299" s="137"/>
      <c r="AC299" s="151">
        <v>30</v>
      </c>
      <c r="AD299" s="152" t="s">
        <v>31</v>
      </c>
      <c r="AE299" s="153" t="e" vm="21">
        <v>#VALUE!</v>
      </c>
      <c r="AF299" s="154">
        <v>0</v>
      </c>
      <c r="AG299" s="154">
        <v>0</v>
      </c>
      <c r="AH299" s="155" t="e" vm="11">
        <v>#VALUE!</v>
      </c>
      <c r="AI299" s="156" t="s">
        <v>21</v>
      </c>
    </row>
    <row r="300" spans="1:35" ht="17.399999999999999" x14ac:dyDescent="0.35">
      <c r="A300" s="279"/>
      <c r="B300" s="51">
        <v>30</v>
      </c>
      <c r="C300" s="52" t="s">
        <v>34</v>
      </c>
      <c r="D300" s="53" t="e" vm="24">
        <v>#VALUE!</v>
      </c>
      <c r="E300" s="54">
        <v>1</v>
      </c>
      <c r="F300" s="54">
        <v>1</v>
      </c>
      <c r="G300" s="55" t="e" vm="13">
        <v>#VALUE!</v>
      </c>
      <c r="H300" s="56" t="s">
        <v>23</v>
      </c>
      <c r="I300" s="279"/>
      <c r="J300" s="279"/>
      <c r="K300" s="8">
        <v>30</v>
      </c>
      <c r="L300" s="6" t="s">
        <v>34</v>
      </c>
      <c r="M300" s="7" t="e" vm="24">
        <v>#VALUE!</v>
      </c>
      <c r="N300" s="4">
        <v>2</v>
      </c>
      <c r="O300" s="4">
        <v>1</v>
      </c>
      <c r="P300" s="5" t="e" vm="13">
        <v>#VALUE!</v>
      </c>
      <c r="Q300" s="9" t="s">
        <v>23</v>
      </c>
      <c r="R300" s="279"/>
      <c r="S300" s="279"/>
      <c r="T300" s="63">
        <v>30</v>
      </c>
      <c r="U300" s="64" t="s">
        <v>34</v>
      </c>
      <c r="V300" s="65" t="e" vm="24">
        <v>#VALUE!</v>
      </c>
      <c r="W300" s="66">
        <v>0</v>
      </c>
      <c r="X300" s="66">
        <v>1</v>
      </c>
      <c r="Y300" s="67" t="e" vm="13">
        <v>#VALUE!</v>
      </c>
      <c r="Z300" s="68" t="s">
        <v>23</v>
      </c>
      <c r="AA300" s="137"/>
      <c r="AB300" s="137"/>
      <c r="AC300" s="151">
        <v>30</v>
      </c>
      <c r="AD300" s="152" t="s">
        <v>34</v>
      </c>
      <c r="AE300" s="153" t="e" vm="24">
        <v>#VALUE!</v>
      </c>
      <c r="AF300" s="154">
        <v>1</v>
      </c>
      <c r="AG300" s="154">
        <v>0</v>
      </c>
      <c r="AH300" s="155" t="e" vm="13">
        <v>#VALUE!</v>
      </c>
      <c r="AI300" s="156" t="s">
        <v>23</v>
      </c>
    </row>
    <row r="301" spans="1:35" ht="17.399999999999999" x14ac:dyDescent="0.35">
      <c r="A301" s="279"/>
      <c r="B301" s="51">
        <v>30</v>
      </c>
      <c r="C301" s="52" t="s">
        <v>35</v>
      </c>
      <c r="D301" s="53" t="e" vm="25">
        <v>#VALUE!</v>
      </c>
      <c r="E301" s="54">
        <v>1</v>
      </c>
      <c r="F301" s="54">
        <v>1</v>
      </c>
      <c r="G301" s="55" t="e" vm="28">
        <v>#VALUE!</v>
      </c>
      <c r="H301" s="56" t="s">
        <v>38</v>
      </c>
      <c r="I301" s="279"/>
      <c r="J301" s="279"/>
      <c r="K301" s="8">
        <v>30</v>
      </c>
      <c r="L301" s="6" t="s">
        <v>35</v>
      </c>
      <c r="M301" s="7" t="e" vm="25">
        <v>#VALUE!</v>
      </c>
      <c r="N301" s="4">
        <v>1</v>
      </c>
      <c r="O301" s="4">
        <v>1</v>
      </c>
      <c r="P301" s="5" t="e" vm="28">
        <v>#VALUE!</v>
      </c>
      <c r="Q301" s="9" t="s">
        <v>38</v>
      </c>
      <c r="R301" s="279"/>
      <c r="S301" s="279"/>
      <c r="T301" s="63">
        <v>30</v>
      </c>
      <c r="U301" s="64" t="s">
        <v>35</v>
      </c>
      <c r="V301" s="65" t="e" vm="25">
        <v>#VALUE!</v>
      </c>
      <c r="W301" s="66">
        <v>0</v>
      </c>
      <c r="X301" s="66">
        <v>0</v>
      </c>
      <c r="Y301" s="67" t="e" vm="28">
        <v>#VALUE!</v>
      </c>
      <c r="Z301" s="68" t="s">
        <v>38</v>
      </c>
      <c r="AA301" s="137"/>
      <c r="AB301" s="137"/>
      <c r="AC301" s="151">
        <v>30</v>
      </c>
      <c r="AD301" s="152" t="s">
        <v>35</v>
      </c>
      <c r="AE301" s="153" t="e" vm="25">
        <v>#VALUE!</v>
      </c>
      <c r="AF301" s="154">
        <v>0</v>
      </c>
      <c r="AG301" s="154">
        <v>1</v>
      </c>
      <c r="AH301" s="155" t="e" vm="28">
        <v>#VALUE!</v>
      </c>
      <c r="AI301" s="156" t="s">
        <v>38</v>
      </c>
    </row>
    <row r="302" spans="1:35" ht="17.399999999999999" x14ac:dyDescent="0.35">
      <c r="A302" s="279"/>
      <c r="B302" s="51">
        <v>30</v>
      </c>
      <c r="C302" s="52" t="s">
        <v>20</v>
      </c>
      <c r="D302" s="53" t="e" vm="10">
        <v>#VALUE!</v>
      </c>
      <c r="E302" s="54">
        <v>3</v>
      </c>
      <c r="F302" s="54">
        <v>1</v>
      </c>
      <c r="G302" s="55" t="e" vm="20">
        <v>#VALUE!</v>
      </c>
      <c r="H302" s="56" t="s">
        <v>30</v>
      </c>
      <c r="I302" s="279"/>
      <c r="J302" s="279"/>
      <c r="K302" s="8">
        <v>30</v>
      </c>
      <c r="L302" s="6" t="s">
        <v>20</v>
      </c>
      <c r="M302" s="7" t="e" vm="10">
        <v>#VALUE!</v>
      </c>
      <c r="N302" s="4">
        <v>2</v>
      </c>
      <c r="O302" s="4">
        <v>1</v>
      </c>
      <c r="P302" s="5" t="e" vm="20">
        <v>#VALUE!</v>
      </c>
      <c r="Q302" s="9" t="s">
        <v>30</v>
      </c>
      <c r="R302" s="279"/>
      <c r="S302" s="279"/>
      <c r="T302" s="63">
        <v>30</v>
      </c>
      <c r="U302" s="64" t="s">
        <v>20</v>
      </c>
      <c r="V302" s="65" t="e" vm="10">
        <v>#VALUE!</v>
      </c>
      <c r="W302" s="66">
        <v>1</v>
      </c>
      <c r="X302" s="66">
        <v>1</v>
      </c>
      <c r="Y302" s="67" t="e" vm="20">
        <v>#VALUE!</v>
      </c>
      <c r="Z302" s="68" t="s">
        <v>30</v>
      </c>
      <c r="AA302" s="137"/>
      <c r="AB302" s="137"/>
      <c r="AC302" s="151">
        <v>30</v>
      </c>
      <c r="AD302" s="152" t="s">
        <v>20</v>
      </c>
      <c r="AE302" s="153" t="e" vm="10">
        <v>#VALUE!</v>
      </c>
      <c r="AF302" s="154">
        <v>1</v>
      </c>
      <c r="AG302" s="154">
        <v>1</v>
      </c>
      <c r="AH302" s="155" t="e" vm="20">
        <v>#VALUE!</v>
      </c>
      <c r="AI302" s="156" t="s">
        <v>30</v>
      </c>
    </row>
    <row r="303" spans="1:35" ht="17.399999999999999" x14ac:dyDescent="0.35">
      <c r="A303" s="279"/>
      <c r="B303" s="51">
        <v>30</v>
      </c>
      <c r="C303" s="52" t="s">
        <v>36</v>
      </c>
      <c r="D303" s="53" t="e" vm="26">
        <v>#VALUE!</v>
      </c>
      <c r="E303" s="54">
        <v>2</v>
      </c>
      <c r="F303" s="54">
        <v>1</v>
      </c>
      <c r="G303" s="55" t="e" vm="12">
        <v>#VALUE!</v>
      </c>
      <c r="H303" s="56" t="s">
        <v>22</v>
      </c>
      <c r="I303" s="279"/>
      <c r="J303" s="279"/>
      <c r="K303" s="8">
        <v>30</v>
      </c>
      <c r="L303" s="6" t="s">
        <v>36</v>
      </c>
      <c r="M303" s="7" t="e" vm="26">
        <v>#VALUE!</v>
      </c>
      <c r="N303" s="4">
        <v>2</v>
      </c>
      <c r="O303" s="4">
        <v>1</v>
      </c>
      <c r="P303" s="5" t="e" vm="12">
        <v>#VALUE!</v>
      </c>
      <c r="Q303" s="9" t="s">
        <v>22</v>
      </c>
      <c r="R303" s="279"/>
      <c r="S303" s="279"/>
      <c r="T303" s="63">
        <v>30</v>
      </c>
      <c r="U303" s="64" t="s">
        <v>36</v>
      </c>
      <c r="V303" s="65" t="e" vm="26">
        <v>#VALUE!</v>
      </c>
      <c r="W303" s="66">
        <v>3</v>
      </c>
      <c r="X303" s="66">
        <v>1</v>
      </c>
      <c r="Y303" s="67" t="e" vm="12">
        <v>#VALUE!</v>
      </c>
      <c r="Z303" s="68" t="s">
        <v>22</v>
      </c>
      <c r="AA303" s="137"/>
      <c r="AB303" s="137"/>
      <c r="AC303" s="151">
        <v>30</v>
      </c>
      <c r="AD303" s="152" t="s">
        <v>36</v>
      </c>
      <c r="AE303" s="153" t="e" vm="26">
        <v>#VALUE!</v>
      </c>
      <c r="AF303" s="154">
        <v>2</v>
      </c>
      <c r="AG303" s="154">
        <v>1</v>
      </c>
      <c r="AH303" s="155" t="e" vm="12">
        <v>#VALUE!</v>
      </c>
      <c r="AI303" s="156" t="s">
        <v>22</v>
      </c>
    </row>
    <row r="304" spans="1:35" ht="17.399999999999999" x14ac:dyDescent="0.35">
      <c r="A304" s="279"/>
      <c r="B304" s="51">
        <v>30</v>
      </c>
      <c r="C304" s="52" t="s">
        <v>26</v>
      </c>
      <c r="D304" s="53" t="e" vm="16">
        <v>#VALUE!</v>
      </c>
      <c r="E304" s="54">
        <v>0</v>
      </c>
      <c r="F304" s="54">
        <v>2</v>
      </c>
      <c r="G304" s="55" t="e" vm="15">
        <v>#VALUE!</v>
      </c>
      <c r="H304" s="56" t="s">
        <v>25</v>
      </c>
      <c r="I304" s="279"/>
      <c r="J304" s="279"/>
      <c r="K304" s="8">
        <v>30</v>
      </c>
      <c r="L304" s="6" t="s">
        <v>26</v>
      </c>
      <c r="M304" s="7" t="e" vm="16">
        <v>#VALUE!</v>
      </c>
      <c r="N304" s="4">
        <v>1</v>
      </c>
      <c r="O304" s="4">
        <v>2</v>
      </c>
      <c r="P304" s="5" t="e" vm="15">
        <v>#VALUE!</v>
      </c>
      <c r="Q304" s="9" t="s">
        <v>25</v>
      </c>
      <c r="R304" s="279"/>
      <c r="S304" s="279"/>
      <c r="T304" s="63">
        <v>30</v>
      </c>
      <c r="U304" s="64" t="s">
        <v>26</v>
      </c>
      <c r="V304" s="65" t="e" vm="16">
        <v>#VALUE!</v>
      </c>
      <c r="W304" s="66">
        <v>0</v>
      </c>
      <c r="X304" s="66">
        <v>0</v>
      </c>
      <c r="Y304" s="67" t="e" vm="15">
        <v>#VALUE!</v>
      </c>
      <c r="Z304" s="68" t="s">
        <v>25</v>
      </c>
      <c r="AA304" s="137"/>
      <c r="AB304" s="137"/>
      <c r="AC304" s="151">
        <v>30</v>
      </c>
      <c r="AD304" s="152" t="s">
        <v>26</v>
      </c>
      <c r="AE304" s="153" t="e" vm="16">
        <v>#VALUE!</v>
      </c>
      <c r="AF304" s="154">
        <v>0</v>
      </c>
      <c r="AG304" s="154">
        <v>0</v>
      </c>
      <c r="AH304" s="155" t="e" vm="15">
        <v>#VALUE!</v>
      </c>
      <c r="AI304" s="156" t="s">
        <v>25</v>
      </c>
    </row>
    <row r="305" spans="1:35" ht="17.399999999999999" x14ac:dyDescent="0.35">
      <c r="A305" s="279"/>
      <c r="B305" s="51">
        <v>30</v>
      </c>
      <c r="C305" s="52" t="s">
        <v>28</v>
      </c>
      <c r="D305" s="53" t="e" vm="18">
        <v>#VALUE!</v>
      </c>
      <c r="E305" s="54">
        <v>2</v>
      </c>
      <c r="F305" s="54">
        <v>1</v>
      </c>
      <c r="G305" s="55" t="e" vm="14">
        <v>#VALUE!</v>
      </c>
      <c r="H305" s="56" t="s">
        <v>24</v>
      </c>
      <c r="I305" s="279"/>
      <c r="J305" s="279"/>
      <c r="K305" s="8">
        <v>30</v>
      </c>
      <c r="L305" s="6" t="s">
        <v>28</v>
      </c>
      <c r="M305" s="7" t="e" vm="18">
        <v>#VALUE!</v>
      </c>
      <c r="N305" s="4">
        <v>1</v>
      </c>
      <c r="O305" s="4">
        <v>0</v>
      </c>
      <c r="P305" s="5" t="e" vm="14">
        <v>#VALUE!</v>
      </c>
      <c r="Q305" s="9" t="s">
        <v>24</v>
      </c>
      <c r="R305" s="279"/>
      <c r="S305" s="279"/>
      <c r="T305" s="63">
        <v>30</v>
      </c>
      <c r="U305" s="64" t="s">
        <v>28</v>
      </c>
      <c r="V305" s="65" t="e" vm="18">
        <v>#VALUE!</v>
      </c>
      <c r="W305" s="66">
        <v>0</v>
      </c>
      <c r="X305" s="66">
        <v>1</v>
      </c>
      <c r="Y305" s="67" t="e" vm="14">
        <v>#VALUE!</v>
      </c>
      <c r="Z305" s="68" t="s">
        <v>24</v>
      </c>
      <c r="AA305" s="137"/>
      <c r="AB305" s="137"/>
      <c r="AC305" s="151">
        <v>30</v>
      </c>
      <c r="AD305" s="152" t="s">
        <v>28</v>
      </c>
      <c r="AE305" s="153" t="e" vm="18">
        <v>#VALUE!</v>
      </c>
      <c r="AF305" s="154">
        <v>2</v>
      </c>
      <c r="AG305" s="154">
        <v>2</v>
      </c>
      <c r="AH305" s="155" t="e" vm="14">
        <v>#VALUE!</v>
      </c>
      <c r="AI305" s="156" t="s">
        <v>24</v>
      </c>
    </row>
    <row r="306" spans="1:35" ht="17.399999999999999" x14ac:dyDescent="0.35">
      <c r="A306" s="279"/>
      <c r="B306" s="51">
        <v>30</v>
      </c>
      <c r="C306" s="52" t="s">
        <v>29</v>
      </c>
      <c r="D306" s="53" t="e" vm="19">
        <v>#VALUE!</v>
      </c>
      <c r="E306" s="54">
        <v>1</v>
      </c>
      <c r="F306" s="54">
        <v>2</v>
      </c>
      <c r="G306" s="55" t="e" vm="23">
        <v>#VALUE!</v>
      </c>
      <c r="H306" s="56" t="s">
        <v>33</v>
      </c>
      <c r="I306" s="279"/>
      <c r="J306" s="279"/>
      <c r="K306" s="8">
        <v>30</v>
      </c>
      <c r="L306" s="6" t="s">
        <v>29</v>
      </c>
      <c r="M306" s="7" t="e" vm="19">
        <v>#VALUE!</v>
      </c>
      <c r="N306" s="4">
        <v>0</v>
      </c>
      <c r="O306" s="4">
        <v>1</v>
      </c>
      <c r="P306" s="5" t="e" vm="23">
        <v>#VALUE!</v>
      </c>
      <c r="Q306" s="9" t="s">
        <v>33</v>
      </c>
      <c r="R306" s="279"/>
      <c r="S306" s="279"/>
      <c r="T306" s="63">
        <v>30</v>
      </c>
      <c r="U306" s="64" t="s">
        <v>29</v>
      </c>
      <c r="V306" s="65" t="e" vm="19">
        <v>#VALUE!</v>
      </c>
      <c r="W306" s="66">
        <v>1</v>
      </c>
      <c r="X306" s="66">
        <v>1</v>
      </c>
      <c r="Y306" s="67" t="e" vm="23">
        <v>#VALUE!</v>
      </c>
      <c r="Z306" s="68" t="s">
        <v>33</v>
      </c>
      <c r="AA306" s="137"/>
      <c r="AB306" s="137"/>
      <c r="AC306" s="151">
        <v>30</v>
      </c>
      <c r="AD306" s="152" t="s">
        <v>29</v>
      </c>
      <c r="AE306" s="153" t="e" vm="19">
        <v>#VALUE!</v>
      </c>
      <c r="AF306" s="154">
        <v>2</v>
      </c>
      <c r="AG306" s="154">
        <v>2</v>
      </c>
      <c r="AH306" s="155" t="e" vm="23">
        <v>#VALUE!</v>
      </c>
      <c r="AI306" s="156" t="s">
        <v>33</v>
      </c>
    </row>
    <row r="307" spans="1:35" ht="17.399999999999999" x14ac:dyDescent="0.35">
      <c r="A307" s="279"/>
      <c r="B307" s="45">
        <v>31</v>
      </c>
      <c r="C307" s="46" t="s">
        <v>21</v>
      </c>
      <c r="D307" s="47" t="e" vm="11">
        <v>#VALUE!</v>
      </c>
      <c r="E307" s="48">
        <v>1</v>
      </c>
      <c r="F307" s="48">
        <v>2</v>
      </c>
      <c r="G307" s="49" t="e" vm="26">
        <v>#VALUE!</v>
      </c>
      <c r="H307" s="50" t="s">
        <v>36</v>
      </c>
      <c r="I307" s="279"/>
      <c r="J307" s="279"/>
      <c r="K307" s="19">
        <v>31</v>
      </c>
      <c r="L307" s="17" t="s">
        <v>21</v>
      </c>
      <c r="M307" s="16" t="e" vm="11">
        <v>#VALUE!</v>
      </c>
      <c r="N307" s="3">
        <v>0</v>
      </c>
      <c r="O307" s="3">
        <v>1</v>
      </c>
      <c r="P307" s="18" t="e" vm="26">
        <v>#VALUE!</v>
      </c>
      <c r="Q307" s="20" t="s">
        <v>36</v>
      </c>
      <c r="R307" s="279"/>
      <c r="S307" s="279"/>
      <c r="T307" s="33">
        <v>31</v>
      </c>
      <c r="U307" s="34" t="s">
        <v>21</v>
      </c>
      <c r="V307" s="35" t="e" vm="11">
        <v>#VALUE!</v>
      </c>
      <c r="W307" s="36">
        <v>2</v>
      </c>
      <c r="X307" s="36">
        <v>2</v>
      </c>
      <c r="Y307" s="37" t="e" vm="26">
        <v>#VALUE!</v>
      </c>
      <c r="Z307" s="38" t="s">
        <v>36</v>
      </c>
      <c r="AA307" s="137"/>
      <c r="AB307" s="137"/>
      <c r="AC307" s="145">
        <v>31</v>
      </c>
      <c r="AD307" s="146" t="s">
        <v>21</v>
      </c>
      <c r="AE307" s="147" t="e" vm="11">
        <v>#VALUE!</v>
      </c>
      <c r="AF307" s="148">
        <v>0</v>
      </c>
      <c r="AG307" s="148">
        <v>0</v>
      </c>
      <c r="AH307" s="149" t="e" vm="26">
        <v>#VALUE!</v>
      </c>
      <c r="AI307" s="150" t="s">
        <v>36</v>
      </c>
    </row>
    <row r="308" spans="1:35" ht="17.399999999999999" x14ac:dyDescent="0.35">
      <c r="A308" s="279"/>
      <c r="B308" s="45">
        <v>31</v>
      </c>
      <c r="C308" s="46" t="s">
        <v>22</v>
      </c>
      <c r="D308" s="47" t="e" vm="12">
        <v>#VALUE!</v>
      </c>
      <c r="E308" s="48">
        <v>2</v>
      </c>
      <c r="F308" s="48">
        <v>0</v>
      </c>
      <c r="G308" s="49" t="e" vm="19">
        <v>#VALUE!</v>
      </c>
      <c r="H308" s="50" t="s">
        <v>29</v>
      </c>
      <c r="I308" s="279"/>
      <c r="J308" s="279"/>
      <c r="K308" s="19">
        <v>31</v>
      </c>
      <c r="L308" s="17" t="s">
        <v>22</v>
      </c>
      <c r="M308" s="16" t="e" vm="12">
        <v>#VALUE!</v>
      </c>
      <c r="N308" s="3">
        <v>2</v>
      </c>
      <c r="O308" s="3">
        <v>1</v>
      </c>
      <c r="P308" s="18" t="e" vm="19">
        <v>#VALUE!</v>
      </c>
      <c r="Q308" s="20" t="s">
        <v>29</v>
      </c>
      <c r="R308" s="279"/>
      <c r="S308" s="279"/>
      <c r="T308" s="33">
        <v>31</v>
      </c>
      <c r="U308" s="34" t="s">
        <v>22</v>
      </c>
      <c r="V308" s="35" t="e" vm="12">
        <v>#VALUE!</v>
      </c>
      <c r="W308" s="36">
        <v>2</v>
      </c>
      <c r="X308" s="36">
        <v>0</v>
      </c>
      <c r="Y308" s="37" t="e" vm="19">
        <v>#VALUE!</v>
      </c>
      <c r="Z308" s="38" t="s">
        <v>29</v>
      </c>
      <c r="AA308" s="137"/>
      <c r="AB308" s="137"/>
      <c r="AC308" s="145">
        <v>31</v>
      </c>
      <c r="AD308" s="146" t="s">
        <v>22</v>
      </c>
      <c r="AE308" s="147" t="e" vm="12">
        <v>#VALUE!</v>
      </c>
      <c r="AF308" s="148">
        <v>1</v>
      </c>
      <c r="AG308" s="148">
        <v>2</v>
      </c>
      <c r="AH308" s="149" t="e" vm="19">
        <v>#VALUE!</v>
      </c>
      <c r="AI308" s="150" t="s">
        <v>29</v>
      </c>
    </row>
    <row r="309" spans="1:35" ht="17.399999999999999" x14ac:dyDescent="0.35">
      <c r="A309" s="279"/>
      <c r="B309" s="45">
        <v>31</v>
      </c>
      <c r="C309" s="46" t="s">
        <v>24</v>
      </c>
      <c r="D309" s="47" t="e" vm="14">
        <v>#VALUE!</v>
      </c>
      <c r="E309" s="48">
        <v>0</v>
      </c>
      <c r="F309" s="48">
        <v>2</v>
      </c>
      <c r="G309" s="49" t="e" vm="10">
        <v>#VALUE!</v>
      </c>
      <c r="H309" s="50" t="s">
        <v>20</v>
      </c>
      <c r="I309" s="279"/>
      <c r="J309" s="279"/>
      <c r="K309" s="19">
        <v>31</v>
      </c>
      <c r="L309" s="17" t="s">
        <v>24</v>
      </c>
      <c r="M309" s="16" t="e" vm="14">
        <v>#VALUE!</v>
      </c>
      <c r="N309" s="3">
        <v>1</v>
      </c>
      <c r="O309" s="3">
        <v>2</v>
      </c>
      <c r="P309" s="18" t="e" vm="10">
        <v>#VALUE!</v>
      </c>
      <c r="Q309" s="20" t="s">
        <v>20</v>
      </c>
      <c r="R309" s="279"/>
      <c r="S309" s="279"/>
      <c r="T309" s="33">
        <v>31</v>
      </c>
      <c r="U309" s="34" t="s">
        <v>24</v>
      </c>
      <c r="V309" s="35" t="e" vm="14">
        <v>#VALUE!</v>
      </c>
      <c r="W309" s="36">
        <v>2</v>
      </c>
      <c r="X309" s="36">
        <v>1</v>
      </c>
      <c r="Y309" s="37" t="e" vm="10">
        <v>#VALUE!</v>
      </c>
      <c r="Z309" s="38" t="s">
        <v>20</v>
      </c>
      <c r="AA309" s="137"/>
      <c r="AB309" s="137"/>
      <c r="AC309" s="145">
        <v>31</v>
      </c>
      <c r="AD309" s="146" t="s">
        <v>24</v>
      </c>
      <c r="AE309" s="147" t="e" vm="14">
        <v>#VALUE!</v>
      </c>
      <c r="AF309" s="148">
        <v>1</v>
      </c>
      <c r="AG309" s="148">
        <v>2</v>
      </c>
      <c r="AH309" s="149" t="e" vm="10">
        <v>#VALUE!</v>
      </c>
      <c r="AI309" s="150" t="s">
        <v>20</v>
      </c>
    </row>
    <row r="310" spans="1:35" ht="17.399999999999999" x14ac:dyDescent="0.35">
      <c r="A310" s="279"/>
      <c r="B310" s="45">
        <v>31</v>
      </c>
      <c r="C310" s="46" t="s">
        <v>39</v>
      </c>
      <c r="D310" s="47" t="e" vm="29">
        <v>#VALUE!</v>
      </c>
      <c r="E310" s="48">
        <v>1</v>
      </c>
      <c r="F310" s="48">
        <v>2</v>
      </c>
      <c r="G310" s="49" t="e" vm="24">
        <v>#VALUE!</v>
      </c>
      <c r="H310" s="50" t="s">
        <v>34</v>
      </c>
      <c r="I310" s="279"/>
      <c r="J310" s="279"/>
      <c r="K310" s="19">
        <v>31</v>
      </c>
      <c r="L310" s="17" t="s">
        <v>39</v>
      </c>
      <c r="M310" s="16" t="e" vm="29">
        <v>#VALUE!</v>
      </c>
      <c r="N310" s="3">
        <v>1</v>
      </c>
      <c r="O310" s="3">
        <v>1</v>
      </c>
      <c r="P310" s="18" t="e" vm="24">
        <v>#VALUE!</v>
      </c>
      <c r="Q310" s="20" t="s">
        <v>34</v>
      </c>
      <c r="R310" s="279"/>
      <c r="S310" s="279"/>
      <c r="T310" s="33">
        <v>31</v>
      </c>
      <c r="U310" s="34" t="s">
        <v>39</v>
      </c>
      <c r="V310" s="35" t="e" vm="29">
        <v>#VALUE!</v>
      </c>
      <c r="W310" s="36">
        <v>3</v>
      </c>
      <c r="X310" s="36">
        <v>0</v>
      </c>
      <c r="Y310" s="37" t="e" vm="24">
        <v>#VALUE!</v>
      </c>
      <c r="Z310" s="38" t="s">
        <v>34</v>
      </c>
      <c r="AA310" s="137"/>
      <c r="AB310" s="137"/>
      <c r="AC310" s="145">
        <v>31</v>
      </c>
      <c r="AD310" s="146" t="s">
        <v>39</v>
      </c>
      <c r="AE310" s="147" t="e" vm="29">
        <v>#VALUE!</v>
      </c>
      <c r="AF310" s="148">
        <v>1</v>
      </c>
      <c r="AG310" s="148">
        <v>1</v>
      </c>
      <c r="AH310" s="149" t="e" vm="24">
        <v>#VALUE!</v>
      </c>
      <c r="AI310" s="150" t="s">
        <v>34</v>
      </c>
    </row>
    <row r="311" spans="1:35" ht="17.399999999999999" x14ac:dyDescent="0.35">
      <c r="A311" s="279"/>
      <c r="B311" s="45">
        <v>31</v>
      </c>
      <c r="C311" s="46" t="s">
        <v>25</v>
      </c>
      <c r="D311" s="47" t="e" vm="15">
        <v>#VALUE!</v>
      </c>
      <c r="E311" s="48">
        <v>2</v>
      </c>
      <c r="F311" s="48">
        <v>0</v>
      </c>
      <c r="G311" s="49" t="e" vm="21">
        <v>#VALUE!</v>
      </c>
      <c r="H311" s="50" t="s">
        <v>31</v>
      </c>
      <c r="I311" s="279"/>
      <c r="J311" s="279"/>
      <c r="K311" s="19">
        <v>31</v>
      </c>
      <c r="L311" s="17" t="s">
        <v>25</v>
      </c>
      <c r="M311" s="16" t="e" vm="15">
        <v>#VALUE!</v>
      </c>
      <c r="N311" s="3">
        <v>2</v>
      </c>
      <c r="O311" s="3">
        <v>1</v>
      </c>
      <c r="P311" s="18" t="e" vm="21">
        <v>#VALUE!</v>
      </c>
      <c r="Q311" s="20" t="s">
        <v>31</v>
      </c>
      <c r="R311" s="279"/>
      <c r="S311" s="279"/>
      <c r="T311" s="33">
        <v>31</v>
      </c>
      <c r="U311" s="34" t="s">
        <v>25</v>
      </c>
      <c r="V311" s="35" t="e" vm="15">
        <v>#VALUE!</v>
      </c>
      <c r="W311" s="36">
        <v>3</v>
      </c>
      <c r="X311" s="36">
        <v>1</v>
      </c>
      <c r="Y311" s="37" t="e" vm="21">
        <v>#VALUE!</v>
      </c>
      <c r="Z311" s="38" t="s">
        <v>31</v>
      </c>
      <c r="AA311" s="137"/>
      <c r="AB311" s="137"/>
      <c r="AC311" s="145">
        <v>31</v>
      </c>
      <c r="AD311" s="146" t="s">
        <v>25</v>
      </c>
      <c r="AE311" s="147" t="e" vm="15">
        <v>#VALUE!</v>
      </c>
      <c r="AF311" s="148">
        <v>1</v>
      </c>
      <c r="AG311" s="148">
        <v>1</v>
      </c>
      <c r="AH311" s="149" t="e" vm="21">
        <v>#VALUE!</v>
      </c>
      <c r="AI311" s="150" t="s">
        <v>31</v>
      </c>
    </row>
    <row r="312" spans="1:35" ht="17.399999999999999" x14ac:dyDescent="0.35">
      <c r="A312" s="279"/>
      <c r="B312" s="45">
        <v>31</v>
      </c>
      <c r="C312" s="46" t="s">
        <v>38</v>
      </c>
      <c r="D312" s="47" t="e" vm="28">
        <v>#VALUE!</v>
      </c>
      <c r="E312" s="48">
        <v>1</v>
      </c>
      <c r="F312" s="48">
        <v>2</v>
      </c>
      <c r="G312" s="49" t="e" vm="17">
        <v>#VALUE!</v>
      </c>
      <c r="H312" s="50" t="s">
        <v>27</v>
      </c>
      <c r="I312" s="279"/>
      <c r="J312" s="279"/>
      <c r="K312" s="19">
        <v>31</v>
      </c>
      <c r="L312" s="17" t="s">
        <v>38</v>
      </c>
      <c r="M312" s="16" t="e" vm="28">
        <v>#VALUE!</v>
      </c>
      <c r="N312" s="3">
        <v>1</v>
      </c>
      <c r="O312" s="3">
        <v>1</v>
      </c>
      <c r="P312" s="18" t="e" vm="17">
        <v>#VALUE!</v>
      </c>
      <c r="Q312" s="20" t="s">
        <v>27</v>
      </c>
      <c r="R312" s="279"/>
      <c r="S312" s="279"/>
      <c r="T312" s="33">
        <v>31</v>
      </c>
      <c r="U312" s="34" t="s">
        <v>38</v>
      </c>
      <c r="V312" s="35" t="e" vm="28">
        <v>#VALUE!</v>
      </c>
      <c r="W312" s="36">
        <v>0</v>
      </c>
      <c r="X312" s="36">
        <v>0</v>
      </c>
      <c r="Y312" s="37" t="e" vm="17">
        <v>#VALUE!</v>
      </c>
      <c r="Z312" s="38" t="s">
        <v>27</v>
      </c>
      <c r="AA312" s="137"/>
      <c r="AB312" s="137"/>
      <c r="AC312" s="145">
        <v>31</v>
      </c>
      <c r="AD312" s="146" t="s">
        <v>38</v>
      </c>
      <c r="AE312" s="147" t="e" vm="28">
        <v>#VALUE!</v>
      </c>
      <c r="AF312" s="148">
        <v>1</v>
      </c>
      <c r="AG312" s="148">
        <v>0</v>
      </c>
      <c r="AH312" s="149" t="e" vm="17">
        <v>#VALUE!</v>
      </c>
      <c r="AI312" s="150" t="s">
        <v>27</v>
      </c>
    </row>
    <row r="313" spans="1:35" ht="17.399999999999999" x14ac:dyDescent="0.35">
      <c r="A313" s="279"/>
      <c r="B313" s="45">
        <v>31</v>
      </c>
      <c r="C313" s="46" t="s">
        <v>33</v>
      </c>
      <c r="D313" s="47" t="e" vm="23">
        <v>#VALUE!</v>
      </c>
      <c r="E313" s="48">
        <v>3</v>
      </c>
      <c r="F313" s="48">
        <v>0</v>
      </c>
      <c r="G313" s="49" t="e" vm="25">
        <v>#VALUE!</v>
      </c>
      <c r="H313" s="50" t="s">
        <v>35</v>
      </c>
      <c r="I313" s="279"/>
      <c r="J313" s="279"/>
      <c r="K313" s="19">
        <v>31</v>
      </c>
      <c r="L313" s="17" t="s">
        <v>33</v>
      </c>
      <c r="M313" s="16" t="e" vm="23">
        <v>#VALUE!</v>
      </c>
      <c r="N313" s="3"/>
      <c r="O313" s="3"/>
      <c r="P313" s="18" t="e" vm="25">
        <v>#VALUE!</v>
      </c>
      <c r="Q313" s="20" t="s">
        <v>35</v>
      </c>
      <c r="R313" s="279"/>
      <c r="S313" s="279"/>
      <c r="T313" s="33">
        <v>31</v>
      </c>
      <c r="U313" s="34" t="s">
        <v>33</v>
      </c>
      <c r="V313" s="35" t="e" vm="23">
        <v>#VALUE!</v>
      </c>
      <c r="W313" s="36">
        <v>0</v>
      </c>
      <c r="X313" s="36">
        <v>1</v>
      </c>
      <c r="Y313" s="37" t="e" vm="25">
        <v>#VALUE!</v>
      </c>
      <c r="Z313" s="38" t="s">
        <v>35</v>
      </c>
      <c r="AA313" s="137"/>
      <c r="AB313" s="137"/>
      <c r="AC313" s="145">
        <v>31</v>
      </c>
      <c r="AD313" s="146" t="s">
        <v>33</v>
      </c>
      <c r="AE313" s="147" t="e" vm="23">
        <v>#VALUE!</v>
      </c>
      <c r="AF313" s="148"/>
      <c r="AG313" s="148"/>
      <c r="AH313" s="149" t="e" vm="25">
        <v>#VALUE!</v>
      </c>
      <c r="AI313" s="150" t="s">
        <v>35</v>
      </c>
    </row>
    <row r="314" spans="1:35" ht="17.399999999999999" x14ac:dyDescent="0.35">
      <c r="A314" s="279"/>
      <c r="B314" s="45">
        <v>31</v>
      </c>
      <c r="C314" s="46" t="s">
        <v>23</v>
      </c>
      <c r="D314" s="47" t="e" vm="13">
        <v>#VALUE!</v>
      </c>
      <c r="E314" s="48">
        <v>1</v>
      </c>
      <c r="F314" s="48">
        <v>1</v>
      </c>
      <c r="G314" s="49" t="e" vm="18">
        <v>#VALUE!</v>
      </c>
      <c r="H314" s="50" t="s">
        <v>28</v>
      </c>
      <c r="I314" s="279"/>
      <c r="J314" s="279"/>
      <c r="K314" s="19">
        <v>31</v>
      </c>
      <c r="L314" s="17" t="s">
        <v>23</v>
      </c>
      <c r="M314" s="16" t="e" vm="13">
        <v>#VALUE!</v>
      </c>
      <c r="N314" s="3">
        <v>2</v>
      </c>
      <c r="O314" s="3">
        <v>1</v>
      </c>
      <c r="P314" s="18" t="e" vm="18">
        <v>#VALUE!</v>
      </c>
      <c r="Q314" s="20" t="s">
        <v>28</v>
      </c>
      <c r="R314" s="279"/>
      <c r="S314" s="279"/>
      <c r="T314" s="33">
        <v>31</v>
      </c>
      <c r="U314" s="34" t="s">
        <v>23</v>
      </c>
      <c r="V314" s="35" t="e" vm="13">
        <v>#VALUE!</v>
      </c>
      <c r="W314" s="36">
        <v>1</v>
      </c>
      <c r="X314" s="36">
        <v>2</v>
      </c>
      <c r="Y314" s="37" t="e" vm="18">
        <v>#VALUE!</v>
      </c>
      <c r="Z314" s="38" t="s">
        <v>28</v>
      </c>
      <c r="AA314" s="137"/>
      <c r="AB314" s="137"/>
      <c r="AC314" s="145">
        <v>31</v>
      </c>
      <c r="AD314" s="146" t="s">
        <v>23</v>
      </c>
      <c r="AE314" s="147" t="e" vm="13">
        <v>#VALUE!</v>
      </c>
      <c r="AF314" s="148">
        <v>2</v>
      </c>
      <c r="AG314" s="148">
        <v>1</v>
      </c>
      <c r="AH314" s="149" t="e" vm="18">
        <v>#VALUE!</v>
      </c>
      <c r="AI314" s="150" t="s">
        <v>28</v>
      </c>
    </row>
    <row r="315" spans="1:35" ht="17.399999999999999" x14ac:dyDescent="0.35">
      <c r="A315" s="279"/>
      <c r="B315" s="45">
        <v>31</v>
      </c>
      <c r="C315" s="46" t="s">
        <v>30</v>
      </c>
      <c r="D315" s="47" t="e" vm="20">
        <v>#VALUE!</v>
      </c>
      <c r="E315" s="48">
        <v>2</v>
      </c>
      <c r="F315" s="48">
        <v>1</v>
      </c>
      <c r="G315" s="49" t="e" vm="16">
        <v>#VALUE!</v>
      </c>
      <c r="H315" s="50" t="s">
        <v>26</v>
      </c>
      <c r="I315" s="279"/>
      <c r="J315" s="279"/>
      <c r="K315" s="19">
        <v>31</v>
      </c>
      <c r="L315" s="17" t="s">
        <v>30</v>
      </c>
      <c r="M315" s="16" t="e" vm="20">
        <v>#VALUE!</v>
      </c>
      <c r="N315" s="3">
        <v>2</v>
      </c>
      <c r="O315" s="3">
        <v>2</v>
      </c>
      <c r="P315" s="18" t="e" vm="16">
        <v>#VALUE!</v>
      </c>
      <c r="Q315" s="20" t="s">
        <v>26</v>
      </c>
      <c r="R315" s="279"/>
      <c r="S315" s="279"/>
      <c r="T315" s="33">
        <v>31</v>
      </c>
      <c r="U315" s="34" t="s">
        <v>30</v>
      </c>
      <c r="V315" s="35" t="e" vm="20">
        <v>#VALUE!</v>
      </c>
      <c r="W315" s="36">
        <v>0</v>
      </c>
      <c r="X315" s="36">
        <v>3</v>
      </c>
      <c r="Y315" s="37" t="e" vm="16">
        <v>#VALUE!</v>
      </c>
      <c r="Z315" s="38" t="s">
        <v>26</v>
      </c>
      <c r="AA315" s="137"/>
      <c r="AB315" s="137"/>
      <c r="AC315" s="145">
        <v>31</v>
      </c>
      <c r="AD315" s="146" t="s">
        <v>30</v>
      </c>
      <c r="AE315" s="147" t="e" vm="20">
        <v>#VALUE!</v>
      </c>
      <c r="AF315" s="148">
        <v>1</v>
      </c>
      <c r="AG315" s="148">
        <v>2</v>
      </c>
      <c r="AH315" s="149" t="e" vm="16">
        <v>#VALUE!</v>
      </c>
      <c r="AI315" s="150" t="s">
        <v>26</v>
      </c>
    </row>
    <row r="316" spans="1:35" ht="17.399999999999999" x14ac:dyDescent="0.35">
      <c r="A316" s="279"/>
      <c r="B316" s="45">
        <v>31</v>
      </c>
      <c r="C316" s="46" t="s">
        <v>32</v>
      </c>
      <c r="D316" s="47" t="e" vm="22">
        <v>#VALUE!</v>
      </c>
      <c r="E316" s="48">
        <v>0</v>
      </c>
      <c r="F316" s="48">
        <v>4</v>
      </c>
      <c r="G316" s="49" t="e" vm="27">
        <v>#VALUE!</v>
      </c>
      <c r="H316" s="50" t="s">
        <v>37</v>
      </c>
      <c r="I316" s="279"/>
      <c r="J316" s="279"/>
      <c r="K316" s="19">
        <v>31</v>
      </c>
      <c r="L316" s="17" t="s">
        <v>32</v>
      </c>
      <c r="M316" s="16" t="e" vm="22">
        <v>#VALUE!</v>
      </c>
      <c r="N316" s="3">
        <v>0</v>
      </c>
      <c r="O316" s="3">
        <v>3</v>
      </c>
      <c r="P316" s="18" t="e" vm="27">
        <v>#VALUE!</v>
      </c>
      <c r="Q316" s="20" t="s">
        <v>37</v>
      </c>
      <c r="R316" s="279"/>
      <c r="S316" s="279"/>
      <c r="T316" s="33">
        <v>31</v>
      </c>
      <c r="U316" s="34" t="s">
        <v>32</v>
      </c>
      <c r="V316" s="35" t="e" vm="22">
        <v>#VALUE!</v>
      </c>
      <c r="W316" s="36">
        <v>2</v>
      </c>
      <c r="X316" s="36">
        <v>2</v>
      </c>
      <c r="Y316" s="37" t="e" vm="27">
        <v>#VALUE!</v>
      </c>
      <c r="Z316" s="38" t="s">
        <v>37</v>
      </c>
      <c r="AA316" s="137"/>
      <c r="AB316" s="137"/>
      <c r="AC316" s="145">
        <v>31</v>
      </c>
      <c r="AD316" s="146" t="s">
        <v>32</v>
      </c>
      <c r="AE316" s="147" t="e" vm="22">
        <v>#VALUE!</v>
      </c>
      <c r="AF316" s="148">
        <v>0</v>
      </c>
      <c r="AG316" s="148">
        <v>2</v>
      </c>
      <c r="AH316" s="149" t="e" vm="27">
        <v>#VALUE!</v>
      </c>
      <c r="AI316" s="150" t="s">
        <v>37</v>
      </c>
    </row>
    <row r="317" spans="1:35" ht="17.399999999999999" x14ac:dyDescent="0.35">
      <c r="A317" s="279"/>
      <c r="B317" s="51">
        <v>32</v>
      </c>
      <c r="C317" s="52" t="s">
        <v>37</v>
      </c>
      <c r="D317" s="53" t="e" vm="27">
        <v>#VALUE!</v>
      </c>
      <c r="E317" s="54">
        <v>2</v>
      </c>
      <c r="F317" s="54">
        <v>0</v>
      </c>
      <c r="G317" s="55" t="e" vm="11">
        <v>#VALUE!</v>
      </c>
      <c r="H317" s="56" t="s">
        <v>21</v>
      </c>
      <c r="I317" s="279"/>
      <c r="J317" s="279"/>
      <c r="K317" s="8">
        <v>32</v>
      </c>
      <c r="L317" s="6" t="s">
        <v>37</v>
      </c>
      <c r="M317" s="7" t="e" vm="27">
        <v>#VALUE!</v>
      </c>
      <c r="N317" s="4">
        <v>3</v>
      </c>
      <c r="O317" s="4">
        <v>0</v>
      </c>
      <c r="P317" s="5" t="e" vm="11">
        <v>#VALUE!</v>
      </c>
      <c r="Q317" s="9" t="s">
        <v>21</v>
      </c>
      <c r="R317" s="279"/>
      <c r="S317" s="279"/>
      <c r="T317" s="63">
        <v>32</v>
      </c>
      <c r="U317" s="64" t="s">
        <v>37</v>
      </c>
      <c r="V317" s="65" t="e" vm="27">
        <v>#VALUE!</v>
      </c>
      <c r="W317" s="66">
        <v>1</v>
      </c>
      <c r="X317" s="66">
        <v>2</v>
      </c>
      <c r="Y317" s="67" t="e" vm="11">
        <v>#VALUE!</v>
      </c>
      <c r="Z317" s="68" t="s">
        <v>21</v>
      </c>
      <c r="AA317" s="137"/>
      <c r="AB317" s="137"/>
      <c r="AC317" s="151">
        <v>32</v>
      </c>
      <c r="AD317" s="152" t="s">
        <v>37</v>
      </c>
      <c r="AE317" s="153" t="e" vm="27">
        <v>#VALUE!</v>
      </c>
      <c r="AF317" s="154">
        <v>2</v>
      </c>
      <c r="AG317" s="154">
        <v>1</v>
      </c>
      <c r="AH317" s="155" t="e" vm="11">
        <v>#VALUE!</v>
      </c>
      <c r="AI317" s="156" t="s">
        <v>21</v>
      </c>
    </row>
    <row r="318" spans="1:35" ht="17.399999999999999" x14ac:dyDescent="0.35">
      <c r="A318" s="279"/>
      <c r="B318" s="51">
        <v>32</v>
      </c>
      <c r="C318" s="52" t="s">
        <v>27</v>
      </c>
      <c r="D318" s="53" t="e" vm="17">
        <v>#VALUE!</v>
      </c>
      <c r="E318" s="54">
        <v>3</v>
      </c>
      <c r="F318" s="54">
        <v>1</v>
      </c>
      <c r="G318" s="55" t="e" vm="29">
        <v>#VALUE!</v>
      </c>
      <c r="H318" s="56" t="s">
        <v>39</v>
      </c>
      <c r="I318" s="279"/>
      <c r="J318" s="279"/>
      <c r="K318" s="8">
        <v>32</v>
      </c>
      <c r="L318" s="6" t="s">
        <v>27</v>
      </c>
      <c r="M318" s="7" t="e" vm="17">
        <v>#VALUE!</v>
      </c>
      <c r="N318" s="4">
        <v>2</v>
      </c>
      <c r="O318" s="4">
        <v>2</v>
      </c>
      <c r="P318" s="5" t="e" vm="29">
        <v>#VALUE!</v>
      </c>
      <c r="Q318" s="9" t="s">
        <v>39</v>
      </c>
      <c r="R318" s="279"/>
      <c r="S318" s="279"/>
      <c r="T318" s="63">
        <v>32</v>
      </c>
      <c r="U318" s="64" t="s">
        <v>27</v>
      </c>
      <c r="V318" s="65" t="e" vm="17">
        <v>#VALUE!</v>
      </c>
      <c r="W318" s="66">
        <v>2</v>
      </c>
      <c r="X318" s="66">
        <v>2</v>
      </c>
      <c r="Y318" s="67" t="e" vm="29">
        <v>#VALUE!</v>
      </c>
      <c r="Z318" s="68" t="s">
        <v>39</v>
      </c>
      <c r="AA318" s="137"/>
      <c r="AB318" s="137"/>
      <c r="AC318" s="151">
        <v>32</v>
      </c>
      <c r="AD318" s="152" t="s">
        <v>27</v>
      </c>
      <c r="AE318" s="153" t="e" vm="17">
        <v>#VALUE!</v>
      </c>
      <c r="AF318" s="154">
        <v>1</v>
      </c>
      <c r="AG318" s="154">
        <v>1</v>
      </c>
      <c r="AH318" s="155" t="e" vm="29">
        <v>#VALUE!</v>
      </c>
      <c r="AI318" s="156" t="s">
        <v>39</v>
      </c>
    </row>
    <row r="319" spans="1:35" ht="17.399999999999999" x14ac:dyDescent="0.35">
      <c r="A319" s="279"/>
      <c r="B319" s="51">
        <v>32</v>
      </c>
      <c r="C319" s="52" t="s">
        <v>31</v>
      </c>
      <c r="D319" s="53" t="e" vm="21">
        <v>#VALUE!</v>
      </c>
      <c r="E319" s="54">
        <v>0</v>
      </c>
      <c r="F319" s="54">
        <v>1</v>
      </c>
      <c r="G319" s="55" t="e" vm="14">
        <v>#VALUE!</v>
      </c>
      <c r="H319" s="56" t="s">
        <v>24</v>
      </c>
      <c r="I319" s="279"/>
      <c r="J319" s="279"/>
      <c r="K319" s="8">
        <v>32</v>
      </c>
      <c r="L319" s="6" t="s">
        <v>31</v>
      </c>
      <c r="M319" s="7" t="e" vm="21">
        <v>#VALUE!</v>
      </c>
      <c r="N319" s="4">
        <v>0</v>
      </c>
      <c r="O319" s="4">
        <v>2</v>
      </c>
      <c r="P319" s="5" t="e" vm="14">
        <v>#VALUE!</v>
      </c>
      <c r="Q319" s="9" t="s">
        <v>24</v>
      </c>
      <c r="R319" s="279"/>
      <c r="S319" s="279"/>
      <c r="T319" s="63">
        <v>32</v>
      </c>
      <c r="U319" s="64" t="s">
        <v>31</v>
      </c>
      <c r="V319" s="65" t="e" vm="21">
        <v>#VALUE!</v>
      </c>
      <c r="W319" s="66">
        <v>0</v>
      </c>
      <c r="X319" s="66">
        <v>2</v>
      </c>
      <c r="Y319" s="67" t="e" vm="14">
        <v>#VALUE!</v>
      </c>
      <c r="Z319" s="68" t="s">
        <v>24</v>
      </c>
      <c r="AA319" s="137"/>
      <c r="AB319" s="137"/>
      <c r="AC319" s="151">
        <v>32</v>
      </c>
      <c r="AD319" s="152" t="s">
        <v>31</v>
      </c>
      <c r="AE319" s="153" t="e" vm="21">
        <v>#VALUE!</v>
      </c>
      <c r="AF319" s="154">
        <v>1</v>
      </c>
      <c r="AG319" s="154">
        <v>1</v>
      </c>
      <c r="AH319" s="155" t="e" vm="14">
        <v>#VALUE!</v>
      </c>
      <c r="AI319" s="156" t="s">
        <v>24</v>
      </c>
    </row>
    <row r="320" spans="1:35" ht="17.399999999999999" x14ac:dyDescent="0.35">
      <c r="A320" s="279"/>
      <c r="B320" s="51">
        <v>32</v>
      </c>
      <c r="C320" s="52" t="s">
        <v>34</v>
      </c>
      <c r="D320" s="53" t="e" vm="24">
        <v>#VALUE!</v>
      </c>
      <c r="E320" s="54">
        <v>0</v>
      </c>
      <c r="F320" s="54">
        <v>3</v>
      </c>
      <c r="G320" s="55" t="e" vm="23">
        <v>#VALUE!</v>
      </c>
      <c r="H320" s="56" t="s">
        <v>33</v>
      </c>
      <c r="I320" s="279"/>
      <c r="J320" s="279"/>
      <c r="K320" s="8">
        <v>32</v>
      </c>
      <c r="L320" s="6" t="s">
        <v>34</v>
      </c>
      <c r="M320" s="7" t="e" vm="24">
        <v>#VALUE!</v>
      </c>
      <c r="N320" s="4">
        <v>1</v>
      </c>
      <c r="O320" s="4">
        <v>1</v>
      </c>
      <c r="P320" s="5" t="e" vm="23">
        <v>#VALUE!</v>
      </c>
      <c r="Q320" s="9" t="s">
        <v>33</v>
      </c>
      <c r="R320" s="279"/>
      <c r="S320" s="279"/>
      <c r="T320" s="63">
        <v>32</v>
      </c>
      <c r="U320" s="64" t="s">
        <v>34</v>
      </c>
      <c r="V320" s="65" t="e" vm="24">
        <v>#VALUE!</v>
      </c>
      <c r="W320" s="66">
        <v>0</v>
      </c>
      <c r="X320" s="66">
        <v>3</v>
      </c>
      <c r="Y320" s="67" t="e" vm="23">
        <v>#VALUE!</v>
      </c>
      <c r="Z320" s="68" t="s">
        <v>33</v>
      </c>
      <c r="AA320" s="137"/>
      <c r="AB320" s="137"/>
      <c r="AC320" s="151">
        <v>32</v>
      </c>
      <c r="AD320" s="152" t="s">
        <v>34</v>
      </c>
      <c r="AE320" s="153" t="e" vm="24">
        <v>#VALUE!</v>
      </c>
      <c r="AF320" s="154">
        <v>2</v>
      </c>
      <c r="AG320" s="154">
        <v>2</v>
      </c>
      <c r="AH320" s="155" t="e" vm="23">
        <v>#VALUE!</v>
      </c>
      <c r="AI320" s="156" t="s">
        <v>33</v>
      </c>
    </row>
    <row r="321" spans="1:35" ht="17.399999999999999" x14ac:dyDescent="0.35">
      <c r="A321" s="279"/>
      <c r="B321" s="51">
        <v>32</v>
      </c>
      <c r="C321" s="52" t="s">
        <v>35</v>
      </c>
      <c r="D321" s="53" t="e" vm="25">
        <v>#VALUE!</v>
      </c>
      <c r="E321" s="54">
        <v>2</v>
      </c>
      <c r="F321" s="54">
        <v>2</v>
      </c>
      <c r="G321" s="55" t="e" vm="13">
        <v>#VALUE!</v>
      </c>
      <c r="H321" s="56" t="s">
        <v>23</v>
      </c>
      <c r="I321" s="279"/>
      <c r="J321" s="279"/>
      <c r="K321" s="8">
        <v>32</v>
      </c>
      <c r="L321" s="6" t="s">
        <v>35</v>
      </c>
      <c r="M321" s="7" t="e" vm="25">
        <v>#VALUE!</v>
      </c>
      <c r="N321" s="4">
        <v>1</v>
      </c>
      <c r="O321" s="4">
        <v>1</v>
      </c>
      <c r="P321" s="5" t="e" vm="13">
        <v>#VALUE!</v>
      </c>
      <c r="Q321" s="9" t="s">
        <v>23</v>
      </c>
      <c r="R321" s="279"/>
      <c r="S321" s="279"/>
      <c r="T321" s="63">
        <v>32</v>
      </c>
      <c r="U321" s="64" t="s">
        <v>35</v>
      </c>
      <c r="V321" s="65" t="e" vm="25">
        <v>#VALUE!</v>
      </c>
      <c r="W321" s="66">
        <v>2</v>
      </c>
      <c r="X321" s="66">
        <v>1</v>
      </c>
      <c r="Y321" s="67" t="e" vm="13">
        <v>#VALUE!</v>
      </c>
      <c r="Z321" s="68" t="s">
        <v>23</v>
      </c>
      <c r="AA321" s="137"/>
      <c r="AB321" s="137"/>
      <c r="AC321" s="151">
        <v>32</v>
      </c>
      <c r="AD321" s="152" t="s">
        <v>35</v>
      </c>
      <c r="AE321" s="153" t="e" vm="25">
        <v>#VALUE!</v>
      </c>
      <c r="AF321" s="154">
        <v>0</v>
      </c>
      <c r="AG321" s="154">
        <v>2</v>
      </c>
      <c r="AH321" s="155" t="e" vm="13">
        <v>#VALUE!</v>
      </c>
      <c r="AI321" s="156" t="s">
        <v>23</v>
      </c>
    </row>
    <row r="322" spans="1:35" ht="17.399999999999999" x14ac:dyDescent="0.35">
      <c r="A322" s="279"/>
      <c r="B322" s="51">
        <v>32</v>
      </c>
      <c r="C322" s="52" t="s">
        <v>20</v>
      </c>
      <c r="D322" s="53" t="e" vm="10">
        <v>#VALUE!</v>
      </c>
      <c r="E322" s="54">
        <v>2</v>
      </c>
      <c r="F322" s="54">
        <v>1</v>
      </c>
      <c r="G322" s="55" t="e" vm="15">
        <v>#VALUE!</v>
      </c>
      <c r="H322" s="56" t="s">
        <v>25</v>
      </c>
      <c r="I322" s="279"/>
      <c r="J322" s="279"/>
      <c r="K322" s="8">
        <v>32</v>
      </c>
      <c r="L322" s="6" t="s">
        <v>20</v>
      </c>
      <c r="M322" s="7" t="e" vm="10">
        <v>#VALUE!</v>
      </c>
      <c r="N322" s="4">
        <v>2</v>
      </c>
      <c r="O322" s="4">
        <v>1</v>
      </c>
      <c r="P322" s="5" t="e" vm="15">
        <v>#VALUE!</v>
      </c>
      <c r="Q322" s="9" t="s">
        <v>25</v>
      </c>
      <c r="R322" s="279"/>
      <c r="S322" s="279"/>
      <c r="T322" s="63">
        <v>32</v>
      </c>
      <c r="U322" s="64" t="s">
        <v>20</v>
      </c>
      <c r="V322" s="65" t="e" vm="10">
        <v>#VALUE!</v>
      </c>
      <c r="W322" s="66">
        <v>2</v>
      </c>
      <c r="X322" s="66">
        <v>0</v>
      </c>
      <c r="Y322" s="67" t="e" vm="15">
        <v>#VALUE!</v>
      </c>
      <c r="Z322" s="68" t="s">
        <v>25</v>
      </c>
      <c r="AA322" s="137"/>
      <c r="AB322" s="137"/>
      <c r="AC322" s="151">
        <v>32</v>
      </c>
      <c r="AD322" s="152" t="s">
        <v>20</v>
      </c>
      <c r="AE322" s="153" t="e" vm="10">
        <v>#VALUE!</v>
      </c>
      <c r="AF322" s="154">
        <v>0</v>
      </c>
      <c r="AG322" s="154">
        <v>0</v>
      </c>
      <c r="AH322" s="155" t="e" vm="15">
        <v>#VALUE!</v>
      </c>
      <c r="AI322" s="156" t="s">
        <v>25</v>
      </c>
    </row>
    <row r="323" spans="1:35" ht="17.399999999999999" x14ac:dyDescent="0.35">
      <c r="A323" s="279"/>
      <c r="B323" s="51">
        <v>32</v>
      </c>
      <c r="C323" s="52" t="s">
        <v>36</v>
      </c>
      <c r="D323" s="53" t="e" vm="26">
        <v>#VALUE!</v>
      </c>
      <c r="E323" s="54">
        <v>3</v>
      </c>
      <c r="F323" s="54">
        <v>1</v>
      </c>
      <c r="G323" s="55" t="e" vm="28">
        <v>#VALUE!</v>
      </c>
      <c r="H323" s="56" t="s">
        <v>38</v>
      </c>
      <c r="I323" s="279"/>
      <c r="J323" s="279"/>
      <c r="K323" s="8">
        <v>32</v>
      </c>
      <c r="L323" s="6" t="s">
        <v>36</v>
      </c>
      <c r="M323" s="7" t="e" vm="26">
        <v>#VALUE!</v>
      </c>
      <c r="N323" s="4">
        <v>2</v>
      </c>
      <c r="O323" s="4">
        <v>1</v>
      </c>
      <c r="P323" s="5" t="e" vm="28">
        <v>#VALUE!</v>
      </c>
      <c r="Q323" s="9" t="s">
        <v>38</v>
      </c>
      <c r="R323" s="279"/>
      <c r="S323" s="279"/>
      <c r="T323" s="63">
        <v>32</v>
      </c>
      <c r="U323" s="64" t="s">
        <v>36</v>
      </c>
      <c r="V323" s="65" t="e" vm="26">
        <v>#VALUE!</v>
      </c>
      <c r="W323" s="66">
        <v>1</v>
      </c>
      <c r="X323" s="66">
        <v>2</v>
      </c>
      <c r="Y323" s="67" t="e" vm="28">
        <v>#VALUE!</v>
      </c>
      <c r="Z323" s="68" t="s">
        <v>38</v>
      </c>
      <c r="AA323" s="137"/>
      <c r="AB323" s="137"/>
      <c r="AC323" s="151">
        <v>32</v>
      </c>
      <c r="AD323" s="152" t="s">
        <v>36</v>
      </c>
      <c r="AE323" s="153" t="e" vm="26">
        <v>#VALUE!</v>
      </c>
      <c r="AF323" s="154">
        <v>1</v>
      </c>
      <c r="AG323" s="154">
        <v>1</v>
      </c>
      <c r="AH323" s="155" t="e" vm="28">
        <v>#VALUE!</v>
      </c>
      <c r="AI323" s="156" t="s">
        <v>38</v>
      </c>
    </row>
    <row r="324" spans="1:35" ht="17.399999999999999" x14ac:dyDescent="0.35">
      <c r="A324" s="279"/>
      <c r="B324" s="51">
        <v>32</v>
      </c>
      <c r="C324" s="52" t="s">
        <v>26</v>
      </c>
      <c r="D324" s="53" t="e" vm="16">
        <v>#VALUE!</v>
      </c>
      <c r="E324" s="54">
        <v>0</v>
      </c>
      <c r="F324" s="54">
        <v>2</v>
      </c>
      <c r="G324" s="55" t="e" vm="12">
        <v>#VALUE!</v>
      </c>
      <c r="H324" s="56" t="s">
        <v>22</v>
      </c>
      <c r="I324" s="279"/>
      <c r="J324" s="279"/>
      <c r="K324" s="8">
        <v>32</v>
      </c>
      <c r="L324" s="6" t="s">
        <v>26</v>
      </c>
      <c r="M324" s="7" t="e" vm="16">
        <v>#VALUE!</v>
      </c>
      <c r="N324" s="4">
        <v>1</v>
      </c>
      <c r="O324" s="4">
        <v>2</v>
      </c>
      <c r="P324" s="5" t="e" vm="12">
        <v>#VALUE!</v>
      </c>
      <c r="Q324" s="9" t="s">
        <v>22</v>
      </c>
      <c r="R324" s="279"/>
      <c r="S324" s="279"/>
      <c r="T324" s="63">
        <v>32</v>
      </c>
      <c r="U324" s="64" t="s">
        <v>26</v>
      </c>
      <c r="V324" s="65" t="e" vm="16">
        <v>#VALUE!</v>
      </c>
      <c r="W324" s="66">
        <v>1</v>
      </c>
      <c r="X324" s="66">
        <v>1</v>
      </c>
      <c r="Y324" s="67" t="e" vm="12">
        <v>#VALUE!</v>
      </c>
      <c r="Z324" s="68" t="s">
        <v>22</v>
      </c>
      <c r="AA324" s="137"/>
      <c r="AB324" s="137"/>
      <c r="AC324" s="151">
        <v>32</v>
      </c>
      <c r="AD324" s="152" t="s">
        <v>26</v>
      </c>
      <c r="AE324" s="153" t="e" vm="16">
        <v>#VALUE!</v>
      </c>
      <c r="AF324" s="154">
        <v>2</v>
      </c>
      <c r="AG324" s="154">
        <v>2</v>
      </c>
      <c r="AH324" s="155" t="e" vm="12">
        <v>#VALUE!</v>
      </c>
      <c r="AI324" s="156" t="s">
        <v>22</v>
      </c>
    </row>
    <row r="325" spans="1:35" ht="17.399999999999999" x14ac:dyDescent="0.35">
      <c r="A325" s="279"/>
      <c r="B325" s="51">
        <v>32</v>
      </c>
      <c r="C325" s="52" t="s">
        <v>28</v>
      </c>
      <c r="D325" s="53" t="e" vm="18">
        <v>#VALUE!</v>
      </c>
      <c r="E325" s="54">
        <v>2</v>
      </c>
      <c r="F325" s="54">
        <v>1</v>
      </c>
      <c r="G325" s="55" t="e" vm="20">
        <v>#VALUE!</v>
      </c>
      <c r="H325" s="56" t="s">
        <v>30</v>
      </c>
      <c r="I325" s="279"/>
      <c r="J325" s="279"/>
      <c r="K325" s="8">
        <v>32</v>
      </c>
      <c r="L325" s="6" t="s">
        <v>28</v>
      </c>
      <c r="M325" s="7" t="e" vm="18">
        <v>#VALUE!</v>
      </c>
      <c r="N325" s="4">
        <v>2</v>
      </c>
      <c r="O325" s="4">
        <v>0</v>
      </c>
      <c r="P325" s="5" t="e" vm="20">
        <v>#VALUE!</v>
      </c>
      <c r="Q325" s="9" t="s">
        <v>30</v>
      </c>
      <c r="R325" s="279"/>
      <c r="S325" s="279"/>
      <c r="T325" s="63">
        <v>32</v>
      </c>
      <c r="U325" s="64" t="s">
        <v>28</v>
      </c>
      <c r="V325" s="65" t="e" vm="18">
        <v>#VALUE!</v>
      </c>
      <c r="W325" s="66">
        <v>1</v>
      </c>
      <c r="X325" s="66">
        <v>0</v>
      </c>
      <c r="Y325" s="67" t="e" vm="20">
        <v>#VALUE!</v>
      </c>
      <c r="Z325" s="68" t="s">
        <v>30</v>
      </c>
      <c r="AA325" s="137"/>
      <c r="AB325" s="137"/>
      <c r="AC325" s="151">
        <v>32</v>
      </c>
      <c r="AD325" s="152" t="s">
        <v>28</v>
      </c>
      <c r="AE325" s="153" t="e" vm="18">
        <v>#VALUE!</v>
      </c>
      <c r="AF325" s="154">
        <v>2</v>
      </c>
      <c r="AG325" s="154">
        <v>1</v>
      </c>
      <c r="AH325" s="155" t="e" vm="20">
        <v>#VALUE!</v>
      </c>
      <c r="AI325" s="156" t="s">
        <v>30</v>
      </c>
    </row>
    <row r="326" spans="1:35" ht="17.399999999999999" x14ac:dyDescent="0.35">
      <c r="A326" s="279"/>
      <c r="B326" s="51">
        <v>32</v>
      </c>
      <c r="C326" s="52" t="s">
        <v>29</v>
      </c>
      <c r="D326" s="53" t="e" vm="19">
        <v>#VALUE!</v>
      </c>
      <c r="E326" s="54">
        <v>2</v>
      </c>
      <c r="F326" s="54">
        <v>0</v>
      </c>
      <c r="G326" s="55" t="e" vm="22">
        <v>#VALUE!</v>
      </c>
      <c r="H326" s="56" t="s">
        <v>32</v>
      </c>
      <c r="I326" s="279"/>
      <c r="J326" s="279"/>
      <c r="K326" s="8">
        <v>32</v>
      </c>
      <c r="L326" s="6" t="s">
        <v>29</v>
      </c>
      <c r="M326" s="7" t="e" vm="19">
        <v>#VALUE!</v>
      </c>
      <c r="N326" s="4">
        <v>1</v>
      </c>
      <c r="O326" s="4">
        <v>1</v>
      </c>
      <c r="P326" s="5" t="e" vm="22">
        <v>#VALUE!</v>
      </c>
      <c r="Q326" s="9" t="s">
        <v>32</v>
      </c>
      <c r="R326" s="279"/>
      <c r="S326" s="279"/>
      <c r="T326" s="63">
        <v>32</v>
      </c>
      <c r="U326" s="64" t="s">
        <v>29</v>
      </c>
      <c r="V326" s="65" t="e" vm="19">
        <v>#VALUE!</v>
      </c>
      <c r="W326" s="66">
        <v>4</v>
      </c>
      <c r="X326" s="66">
        <v>0</v>
      </c>
      <c r="Y326" s="67" t="e" vm="22">
        <v>#VALUE!</v>
      </c>
      <c r="Z326" s="68" t="s">
        <v>32</v>
      </c>
      <c r="AA326" s="137"/>
      <c r="AB326" s="137"/>
      <c r="AC326" s="151">
        <v>32</v>
      </c>
      <c r="AD326" s="152" t="s">
        <v>29</v>
      </c>
      <c r="AE326" s="153" t="e" vm="19">
        <v>#VALUE!</v>
      </c>
      <c r="AF326" s="154">
        <v>0</v>
      </c>
      <c r="AG326" s="154">
        <v>0</v>
      </c>
      <c r="AH326" s="155" t="e" vm="22">
        <v>#VALUE!</v>
      </c>
      <c r="AI326" s="156" t="s">
        <v>32</v>
      </c>
    </row>
    <row r="327" spans="1:35" ht="17.399999999999999" x14ac:dyDescent="0.35">
      <c r="A327" s="279"/>
      <c r="B327" s="45">
        <v>33</v>
      </c>
      <c r="C327" s="46" t="s">
        <v>22</v>
      </c>
      <c r="D327" s="47" t="e" vm="12">
        <v>#VALUE!</v>
      </c>
      <c r="E327" s="48">
        <v>2</v>
      </c>
      <c r="F327" s="48">
        <v>1</v>
      </c>
      <c r="G327" s="49" t="e" vm="18">
        <v>#VALUE!</v>
      </c>
      <c r="H327" s="50" t="s">
        <v>28</v>
      </c>
      <c r="I327" s="279"/>
      <c r="J327" s="279"/>
      <c r="K327" s="19">
        <v>33</v>
      </c>
      <c r="L327" s="17" t="s">
        <v>22</v>
      </c>
      <c r="M327" s="16" t="e" vm="12">
        <v>#VALUE!</v>
      </c>
      <c r="N327" s="3">
        <v>2</v>
      </c>
      <c r="O327" s="3">
        <v>0</v>
      </c>
      <c r="P327" s="18" t="e" vm="18">
        <v>#VALUE!</v>
      </c>
      <c r="Q327" s="20" t="s">
        <v>28</v>
      </c>
      <c r="R327" s="279"/>
      <c r="S327" s="279"/>
      <c r="T327" s="33">
        <v>33</v>
      </c>
      <c r="U327" s="34" t="s">
        <v>22</v>
      </c>
      <c r="V327" s="35" t="e" vm="12">
        <v>#VALUE!</v>
      </c>
      <c r="W327" s="36">
        <v>4</v>
      </c>
      <c r="X327" s="36">
        <v>3</v>
      </c>
      <c r="Y327" s="37" t="e" vm="18">
        <v>#VALUE!</v>
      </c>
      <c r="Z327" s="38" t="s">
        <v>28</v>
      </c>
      <c r="AA327" s="137"/>
      <c r="AB327" s="137"/>
      <c r="AC327" s="145">
        <v>33</v>
      </c>
      <c r="AD327" s="146" t="s">
        <v>22</v>
      </c>
      <c r="AE327" s="147" t="e" vm="12">
        <v>#VALUE!</v>
      </c>
      <c r="AF327" s="148">
        <v>2</v>
      </c>
      <c r="AG327" s="148">
        <v>1</v>
      </c>
      <c r="AH327" s="149" t="e" vm="18">
        <v>#VALUE!</v>
      </c>
      <c r="AI327" s="150" t="s">
        <v>28</v>
      </c>
    </row>
    <row r="328" spans="1:35" ht="17.399999999999999" x14ac:dyDescent="0.35">
      <c r="A328" s="279"/>
      <c r="B328" s="45">
        <v>33</v>
      </c>
      <c r="C328" s="46" t="s">
        <v>27</v>
      </c>
      <c r="D328" s="47" t="e" vm="17">
        <v>#VALUE!</v>
      </c>
      <c r="E328" s="48">
        <v>1</v>
      </c>
      <c r="F328" s="48">
        <v>1</v>
      </c>
      <c r="G328" s="49" t="e" vm="15">
        <v>#VALUE!</v>
      </c>
      <c r="H328" s="50" t="s">
        <v>25</v>
      </c>
      <c r="I328" s="279"/>
      <c r="J328" s="279"/>
      <c r="K328" s="19">
        <v>33</v>
      </c>
      <c r="L328" s="17" t="s">
        <v>27</v>
      </c>
      <c r="M328" s="16" t="e" vm="17">
        <v>#VALUE!</v>
      </c>
      <c r="N328" s="3">
        <v>2</v>
      </c>
      <c r="O328" s="3">
        <v>1</v>
      </c>
      <c r="P328" s="18" t="e" vm="15">
        <v>#VALUE!</v>
      </c>
      <c r="Q328" s="20" t="s">
        <v>25</v>
      </c>
      <c r="R328" s="279"/>
      <c r="S328" s="279"/>
      <c r="T328" s="33">
        <v>33</v>
      </c>
      <c r="U328" s="34" t="s">
        <v>27</v>
      </c>
      <c r="V328" s="35" t="e" vm="17">
        <v>#VALUE!</v>
      </c>
      <c r="W328" s="36">
        <v>0</v>
      </c>
      <c r="X328" s="36">
        <v>0</v>
      </c>
      <c r="Y328" s="37" t="e" vm="15">
        <v>#VALUE!</v>
      </c>
      <c r="Z328" s="38" t="s">
        <v>25</v>
      </c>
      <c r="AA328" s="137"/>
      <c r="AB328" s="137"/>
      <c r="AC328" s="145">
        <v>33</v>
      </c>
      <c r="AD328" s="146" t="s">
        <v>27</v>
      </c>
      <c r="AE328" s="147" t="e" vm="17">
        <v>#VALUE!</v>
      </c>
      <c r="AF328" s="148">
        <v>1</v>
      </c>
      <c r="AG328" s="148">
        <v>1</v>
      </c>
      <c r="AH328" s="149" t="e" vm="15">
        <v>#VALUE!</v>
      </c>
      <c r="AI328" s="150" t="s">
        <v>25</v>
      </c>
    </row>
    <row r="329" spans="1:35" ht="17.399999999999999" x14ac:dyDescent="0.35">
      <c r="A329" s="279"/>
      <c r="B329" s="45">
        <v>33</v>
      </c>
      <c r="C329" s="46" t="s">
        <v>34</v>
      </c>
      <c r="D329" s="47" t="e" vm="24">
        <v>#VALUE!</v>
      </c>
      <c r="E329" s="48">
        <v>2</v>
      </c>
      <c r="F329" s="48">
        <v>2</v>
      </c>
      <c r="G329" s="49" t="e" vm="26">
        <v>#VALUE!</v>
      </c>
      <c r="H329" s="50" t="s">
        <v>36</v>
      </c>
      <c r="I329" s="279"/>
      <c r="J329" s="279"/>
      <c r="K329" s="19">
        <v>33</v>
      </c>
      <c r="L329" s="17" t="s">
        <v>34</v>
      </c>
      <c r="M329" s="16" t="e" vm="24">
        <v>#VALUE!</v>
      </c>
      <c r="N329" s="3">
        <v>1</v>
      </c>
      <c r="O329" s="3">
        <v>1</v>
      </c>
      <c r="P329" s="18" t="e" vm="26">
        <v>#VALUE!</v>
      </c>
      <c r="Q329" s="20" t="s">
        <v>36</v>
      </c>
      <c r="R329" s="279"/>
      <c r="S329" s="279"/>
      <c r="T329" s="33">
        <v>33</v>
      </c>
      <c r="U329" s="34" t="s">
        <v>34</v>
      </c>
      <c r="V329" s="35" t="e" vm="24">
        <v>#VALUE!</v>
      </c>
      <c r="W329" s="36">
        <v>0</v>
      </c>
      <c r="X329" s="36">
        <v>1</v>
      </c>
      <c r="Y329" s="37" t="e" vm="26">
        <v>#VALUE!</v>
      </c>
      <c r="Z329" s="38" t="s">
        <v>36</v>
      </c>
      <c r="AA329" s="137"/>
      <c r="AB329" s="137"/>
      <c r="AC329" s="145">
        <v>33</v>
      </c>
      <c r="AD329" s="146" t="s">
        <v>34</v>
      </c>
      <c r="AE329" s="147" t="e" vm="24">
        <v>#VALUE!</v>
      </c>
      <c r="AF329" s="148">
        <v>2</v>
      </c>
      <c r="AG329" s="148">
        <v>3</v>
      </c>
      <c r="AH329" s="149" t="e" vm="26">
        <v>#VALUE!</v>
      </c>
      <c r="AI329" s="150" t="s">
        <v>36</v>
      </c>
    </row>
    <row r="330" spans="1:35" ht="17.399999999999999" x14ac:dyDescent="0.35">
      <c r="A330" s="279"/>
      <c r="B330" s="45">
        <v>33</v>
      </c>
      <c r="C330" s="46" t="s">
        <v>35</v>
      </c>
      <c r="D330" s="47" t="e" vm="25">
        <v>#VALUE!</v>
      </c>
      <c r="E330" s="48">
        <v>2</v>
      </c>
      <c r="F330" s="48">
        <v>1</v>
      </c>
      <c r="G330" s="49" t="e" vm="19">
        <v>#VALUE!</v>
      </c>
      <c r="H330" s="50" t="s">
        <v>29</v>
      </c>
      <c r="I330" s="279"/>
      <c r="J330" s="279"/>
      <c r="K330" s="19">
        <v>33</v>
      </c>
      <c r="L330" s="17" t="s">
        <v>35</v>
      </c>
      <c r="M330" s="16" t="e" vm="25">
        <v>#VALUE!</v>
      </c>
      <c r="N330" s="3">
        <v>1</v>
      </c>
      <c r="O330" s="3">
        <v>1</v>
      </c>
      <c r="P330" s="18" t="e" vm="19">
        <v>#VALUE!</v>
      </c>
      <c r="Q330" s="20" t="s">
        <v>29</v>
      </c>
      <c r="R330" s="279"/>
      <c r="S330" s="279"/>
      <c r="T330" s="33">
        <v>33</v>
      </c>
      <c r="U330" s="34" t="s">
        <v>35</v>
      </c>
      <c r="V330" s="35" t="e" vm="25">
        <v>#VALUE!</v>
      </c>
      <c r="W330" s="36">
        <v>0</v>
      </c>
      <c r="X330" s="36">
        <v>0</v>
      </c>
      <c r="Y330" s="37" t="e" vm="19">
        <v>#VALUE!</v>
      </c>
      <c r="Z330" s="38" t="s">
        <v>29</v>
      </c>
      <c r="AA330" s="137"/>
      <c r="AB330" s="137"/>
      <c r="AC330" s="145">
        <v>33</v>
      </c>
      <c r="AD330" s="146" t="s">
        <v>35</v>
      </c>
      <c r="AE330" s="147" t="e" vm="25">
        <v>#VALUE!</v>
      </c>
      <c r="AF330" s="148">
        <v>0</v>
      </c>
      <c r="AG330" s="148">
        <v>2</v>
      </c>
      <c r="AH330" s="149" t="e" vm="19">
        <v>#VALUE!</v>
      </c>
      <c r="AI330" s="150" t="s">
        <v>29</v>
      </c>
    </row>
    <row r="331" spans="1:35" ht="17.399999999999999" x14ac:dyDescent="0.35">
      <c r="A331" s="279"/>
      <c r="B331" s="45">
        <v>33</v>
      </c>
      <c r="C331" s="46" t="s">
        <v>39</v>
      </c>
      <c r="D331" s="47" t="e" vm="29">
        <v>#VALUE!</v>
      </c>
      <c r="E331" s="48">
        <v>3</v>
      </c>
      <c r="F331" s="48">
        <v>1</v>
      </c>
      <c r="G331" s="49" t="e" vm="10">
        <v>#VALUE!</v>
      </c>
      <c r="H331" s="50" t="s">
        <v>20</v>
      </c>
      <c r="I331" s="279"/>
      <c r="J331" s="279"/>
      <c r="K331" s="19">
        <v>33</v>
      </c>
      <c r="L331" s="17" t="s">
        <v>39</v>
      </c>
      <c r="M331" s="16" t="e" vm="29">
        <v>#VALUE!</v>
      </c>
      <c r="N331" s="3">
        <v>1</v>
      </c>
      <c r="O331" s="3">
        <v>2</v>
      </c>
      <c r="P331" s="18" t="e" vm="10">
        <v>#VALUE!</v>
      </c>
      <c r="Q331" s="20" t="s">
        <v>20</v>
      </c>
      <c r="R331" s="279"/>
      <c r="S331" s="279"/>
      <c r="T331" s="33">
        <v>33</v>
      </c>
      <c r="U331" s="34" t="s">
        <v>39</v>
      </c>
      <c r="V331" s="35" t="e" vm="29">
        <v>#VALUE!</v>
      </c>
      <c r="W331" s="36">
        <v>1</v>
      </c>
      <c r="X331" s="36">
        <v>2</v>
      </c>
      <c r="Y331" s="37" t="e" vm="10">
        <v>#VALUE!</v>
      </c>
      <c r="Z331" s="38" t="s">
        <v>20</v>
      </c>
      <c r="AA331" s="137"/>
      <c r="AB331" s="137"/>
      <c r="AC331" s="145">
        <v>33</v>
      </c>
      <c r="AD331" s="146" t="s">
        <v>39</v>
      </c>
      <c r="AE331" s="147" t="e" vm="29">
        <v>#VALUE!</v>
      </c>
      <c r="AF331" s="148">
        <v>1</v>
      </c>
      <c r="AG331" s="148">
        <v>1</v>
      </c>
      <c r="AH331" s="149" t="e" vm="10">
        <v>#VALUE!</v>
      </c>
      <c r="AI331" s="150" t="s">
        <v>20</v>
      </c>
    </row>
    <row r="332" spans="1:35" ht="17.399999999999999" x14ac:dyDescent="0.35">
      <c r="A332" s="279"/>
      <c r="B332" s="45">
        <v>33</v>
      </c>
      <c r="C332" s="46" t="s">
        <v>38</v>
      </c>
      <c r="D332" s="47" t="e" vm="28">
        <v>#VALUE!</v>
      </c>
      <c r="E332" s="48">
        <v>3</v>
      </c>
      <c r="F332" s="48">
        <v>0</v>
      </c>
      <c r="G332" s="49" t="e" vm="22">
        <v>#VALUE!</v>
      </c>
      <c r="H332" s="50" t="s">
        <v>32</v>
      </c>
      <c r="I332" s="279"/>
      <c r="J332" s="279"/>
      <c r="K332" s="19">
        <v>33</v>
      </c>
      <c r="L332" s="17" t="s">
        <v>38</v>
      </c>
      <c r="M332" s="16" t="e" vm="28">
        <v>#VALUE!</v>
      </c>
      <c r="N332" s="3">
        <v>2</v>
      </c>
      <c r="O332" s="3">
        <v>1</v>
      </c>
      <c r="P332" s="18" t="e" vm="22">
        <v>#VALUE!</v>
      </c>
      <c r="Q332" s="20" t="s">
        <v>32</v>
      </c>
      <c r="R332" s="279"/>
      <c r="S332" s="279"/>
      <c r="T332" s="33">
        <v>33</v>
      </c>
      <c r="U332" s="34" t="s">
        <v>38</v>
      </c>
      <c r="V332" s="35" t="e" vm="28">
        <v>#VALUE!</v>
      </c>
      <c r="W332" s="36">
        <v>3</v>
      </c>
      <c r="X332" s="36">
        <v>0</v>
      </c>
      <c r="Y332" s="37" t="e" vm="22">
        <v>#VALUE!</v>
      </c>
      <c r="Z332" s="38" t="s">
        <v>32</v>
      </c>
      <c r="AA332" s="137"/>
      <c r="AB332" s="137"/>
      <c r="AC332" s="145">
        <v>33</v>
      </c>
      <c r="AD332" s="146" t="s">
        <v>38</v>
      </c>
      <c r="AE332" s="147" t="e" vm="28">
        <v>#VALUE!</v>
      </c>
      <c r="AF332" s="148">
        <v>2</v>
      </c>
      <c r="AG332" s="148">
        <v>0</v>
      </c>
      <c r="AH332" s="149" t="e" vm="22">
        <v>#VALUE!</v>
      </c>
      <c r="AI332" s="150" t="s">
        <v>32</v>
      </c>
    </row>
    <row r="333" spans="1:35" ht="17.399999999999999" x14ac:dyDescent="0.35">
      <c r="A333" s="279"/>
      <c r="B333" s="45">
        <v>33</v>
      </c>
      <c r="C333" s="46" t="s">
        <v>33</v>
      </c>
      <c r="D333" s="47" t="e" vm="23">
        <v>#VALUE!</v>
      </c>
      <c r="E333" s="48">
        <v>0</v>
      </c>
      <c r="F333" s="48">
        <v>1</v>
      </c>
      <c r="G333" s="49" t="e" vm="27">
        <v>#VALUE!</v>
      </c>
      <c r="H333" s="50" t="s">
        <v>37</v>
      </c>
      <c r="I333" s="279"/>
      <c r="J333" s="279"/>
      <c r="K333" s="19">
        <v>33</v>
      </c>
      <c r="L333" s="17" t="s">
        <v>33</v>
      </c>
      <c r="M333" s="16" t="e" vm="23">
        <v>#VALUE!</v>
      </c>
      <c r="N333" s="3">
        <v>0</v>
      </c>
      <c r="O333" s="3">
        <v>2</v>
      </c>
      <c r="P333" s="18" t="e" vm="27">
        <v>#VALUE!</v>
      </c>
      <c r="Q333" s="20" t="s">
        <v>37</v>
      </c>
      <c r="R333" s="279"/>
      <c r="S333" s="279"/>
      <c r="T333" s="33">
        <v>33</v>
      </c>
      <c r="U333" s="34" t="s">
        <v>33</v>
      </c>
      <c r="V333" s="35" t="e" vm="23">
        <v>#VALUE!</v>
      </c>
      <c r="W333" s="36">
        <v>2</v>
      </c>
      <c r="X333" s="36">
        <v>1</v>
      </c>
      <c r="Y333" s="37" t="e" vm="27">
        <v>#VALUE!</v>
      </c>
      <c r="Z333" s="38" t="s">
        <v>37</v>
      </c>
      <c r="AA333" s="137"/>
      <c r="AB333" s="137"/>
      <c r="AC333" s="145">
        <v>33</v>
      </c>
      <c r="AD333" s="146" t="s">
        <v>33</v>
      </c>
      <c r="AE333" s="147" t="e" vm="23">
        <v>#VALUE!</v>
      </c>
      <c r="AF333" s="148">
        <v>4</v>
      </c>
      <c r="AG333" s="148">
        <v>3</v>
      </c>
      <c r="AH333" s="149" t="e" vm="27">
        <v>#VALUE!</v>
      </c>
      <c r="AI333" s="150" t="s">
        <v>37</v>
      </c>
    </row>
    <row r="334" spans="1:35" ht="17.399999999999999" x14ac:dyDescent="0.35">
      <c r="A334" s="279"/>
      <c r="B334" s="45">
        <v>33</v>
      </c>
      <c r="C334" s="46" t="s">
        <v>23</v>
      </c>
      <c r="D334" s="47" t="e" vm="13">
        <v>#VALUE!</v>
      </c>
      <c r="E334" s="48">
        <v>2</v>
      </c>
      <c r="F334" s="48">
        <v>2</v>
      </c>
      <c r="G334" s="49" t="e" vm="11">
        <v>#VALUE!</v>
      </c>
      <c r="H334" s="50" t="s">
        <v>21</v>
      </c>
      <c r="I334" s="279"/>
      <c r="J334" s="279"/>
      <c r="K334" s="19">
        <v>33</v>
      </c>
      <c r="L334" s="17" t="s">
        <v>23</v>
      </c>
      <c r="M334" s="16" t="e" vm="13">
        <v>#VALUE!</v>
      </c>
      <c r="N334" s="3">
        <v>1</v>
      </c>
      <c r="O334" s="3">
        <v>1</v>
      </c>
      <c r="P334" s="18" t="e" vm="11">
        <v>#VALUE!</v>
      </c>
      <c r="Q334" s="20" t="s">
        <v>21</v>
      </c>
      <c r="R334" s="279"/>
      <c r="S334" s="279"/>
      <c r="T334" s="33">
        <v>33</v>
      </c>
      <c r="U334" s="34" t="s">
        <v>23</v>
      </c>
      <c r="V334" s="35" t="e" vm="13">
        <v>#VALUE!</v>
      </c>
      <c r="W334" s="36">
        <v>1</v>
      </c>
      <c r="X334" s="36">
        <v>2</v>
      </c>
      <c r="Y334" s="37" t="e" vm="11">
        <v>#VALUE!</v>
      </c>
      <c r="Z334" s="38" t="s">
        <v>21</v>
      </c>
      <c r="AA334" s="137"/>
      <c r="AB334" s="137"/>
      <c r="AC334" s="145">
        <v>33</v>
      </c>
      <c r="AD334" s="146" t="s">
        <v>23</v>
      </c>
      <c r="AE334" s="147" t="e" vm="13">
        <v>#VALUE!</v>
      </c>
      <c r="AF334" s="148">
        <v>0</v>
      </c>
      <c r="AG334" s="148">
        <v>0</v>
      </c>
      <c r="AH334" s="149" t="e" vm="11">
        <v>#VALUE!</v>
      </c>
      <c r="AI334" s="150" t="s">
        <v>21</v>
      </c>
    </row>
    <row r="335" spans="1:35" ht="17.399999999999999" x14ac:dyDescent="0.35">
      <c r="A335" s="279"/>
      <c r="B335" s="45">
        <v>33</v>
      </c>
      <c r="C335" s="46" t="s">
        <v>26</v>
      </c>
      <c r="D335" s="47" t="e" vm="16">
        <v>#VALUE!</v>
      </c>
      <c r="E335" s="48">
        <v>2</v>
      </c>
      <c r="F335" s="48">
        <v>0</v>
      </c>
      <c r="G335" s="49" t="e" vm="21">
        <v>#VALUE!</v>
      </c>
      <c r="H335" s="50" t="s">
        <v>31</v>
      </c>
      <c r="I335" s="279"/>
      <c r="J335" s="279"/>
      <c r="K335" s="19">
        <v>33</v>
      </c>
      <c r="L335" s="17" t="s">
        <v>26</v>
      </c>
      <c r="M335" s="16" t="e" vm="16">
        <v>#VALUE!</v>
      </c>
      <c r="N335" s="3">
        <v>2</v>
      </c>
      <c r="O335" s="3">
        <v>0</v>
      </c>
      <c r="P335" s="18" t="e" vm="21">
        <v>#VALUE!</v>
      </c>
      <c r="Q335" s="20" t="s">
        <v>31</v>
      </c>
      <c r="R335" s="279"/>
      <c r="S335" s="279"/>
      <c r="T335" s="33">
        <v>33</v>
      </c>
      <c r="U335" s="34" t="s">
        <v>26</v>
      </c>
      <c r="V335" s="35" t="e" vm="16">
        <v>#VALUE!</v>
      </c>
      <c r="W335" s="36">
        <v>4</v>
      </c>
      <c r="X335" s="36">
        <v>1</v>
      </c>
      <c r="Y335" s="37" t="e" vm="21">
        <v>#VALUE!</v>
      </c>
      <c r="Z335" s="38" t="s">
        <v>31</v>
      </c>
      <c r="AA335" s="137"/>
      <c r="AB335" s="137"/>
      <c r="AC335" s="145">
        <v>33</v>
      </c>
      <c r="AD335" s="146" t="s">
        <v>26</v>
      </c>
      <c r="AE335" s="147" t="e" vm="16">
        <v>#VALUE!</v>
      </c>
      <c r="AF335" s="148">
        <v>2</v>
      </c>
      <c r="AG335" s="148">
        <v>0</v>
      </c>
      <c r="AH335" s="149" t="e" vm="21">
        <v>#VALUE!</v>
      </c>
      <c r="AI335" s="150" t="s">
        <v>31</v>
      </c>
    </row>
    <row r="336" spans="1:35" ht="17.399999999999999" x14ac:dyDescent="0.35">
      <c r="A336" s="279"/>
      <c r="B336" s="45">
        <v>33</v>
      </c>
      <c r="C336" s="46" t="s">
        <v>30</v>
      </c>
      <c r="D336" s="47" t="e" vm="20">
        <v>#VALUE!</v>
      </c>
      <c r="E336" s="48">
        <v>1</v>
      </c>
      <c r="F336" s="48">
        <v>2</v>
      </c>
      <c r="G336" s="49" t="e" vm="14">
        <v>#VALUE!</v>
      </c>
      <c r="H336" s="50" t="s">
        <v>24</v>
      </c>
      <c r="I336" s="279"/>
      <c r="J336" s="279"/>
      <c r="K336" s="19">
        <v>33</v>
      </c>
      <c r="L336" s="17" t="s">
        <v>30</v>
      </c>
      <c r="M336" s="16" t="e" vm="20">
        <v>#VALUE!</v>
      </c>
      <c r="N336" s="3">
        <v>1</v>
      </c>
      <c r="O336" s="3">
        <v>2</v>
      </c>
      <c r="P336" s="18" t="e" vm="14">
        <v>#VALUE!</v>
      </c>
      <c r="Q336" s="20" t="s">
        <v>24</v>
      </c>
      <c r="R336" s="279"/>
      <c r="S336" s="279"/>
      <c r="T336" s="33">
        <v>33</v>
      </c>
      <c r="U336" s="34" t="s">
        <v>30</v>
      </c>
      <c r="V336" s="35" t="e" vm="20">
        <v>#VALUE!</v>
      </c>
      <c r="W336" s="36">
        <v>2</v>
      </c>
      <c r="X336" s="36">
        <v>2</v>
      </c>
      <c r="Y336" s="37" t="e" vm="14">
        <v>#VALUE!</v>
      </c>
      <c r="Z336" s="38" t="s">
        <v>24</v>
      </c>
      <c r="AA336" s="137"/>
      <c r="AB336" s="137"/>
      <c r="AC336" s="145">
        <v>33</v>
      </c>
      <c r="AD336" s="146" t="s">
        <v>30</v>
      </c>
      <c r="AE336" s="147" t="e" vm="20">
        <v>#VALUE!</v>
      </c>
      <c r="AF336" s="148">
        <v>0</v>
      </c>
      <c r="AG336" s="148">
        <v>0</v>
      </c>
      <c r="AH336" s="149" t="e" vm="14">
        <v>#VALUE!</v>
      </c>
      <c r="AI336" s="150" t="s">
        <v>24</v>
      </c>
    </row>
    <row r="337" spans="1:35" ht="17.399999999999999" x14ac:dyDescent="0.35">
      <c r="A337" s="279"/>
      <c r="B337" s="51">
        <v>34</v>
      </c>
      <c r="C337" s="52" t="s">
        <v>21</v>
      </c>
      <c r="D337" s="53" t="e" vm="11">
        <v>#VALUE!</v>
      </c>
      <c r="E337" s="54">
        <v>1</v>
      </c>
      <c r="F337" s="54">
        <v>1</v>
      </c>
      <c r="G337" s="55" t="e" vm="28">
        <v>#VALUE!</v>
      </c>
      <c r="H337" s="56" t="s">
        <v>38</v>
      </c>
      <c r="I337" s="279"/>
      <c r="J337" s="279"/>
      <c r="K337" s="8">
        <v>34</v>
      </c>
      <c r="L337" s="6" t="s">
        <v>21</v>
      </c>
      <c r="M337" s="7" t="e" vm="11">
        <v>#VALUE!</v>
      </c>
      <c r="N337" s="4">
        <v>2</v>
      </c>
      <c r="O337" s="4">
        <v>1</v>
      </c>
      <c r="P337" s="5" t="e" vm="28">
        <v>#VALUE!</v>
      </c>
      <c r="Q337" s="9" t="s">
        <v>38</v>
      </c>
      <c r="R337" s="279"/>
      <c r="S337" s="279"/>
      <c r="T337" s="63">
        <v>34</v>
      </c>
      <c r="U337" s="64" t="s">
        <v>21</v>
      </c>
      <c r="V337" s="65" t="e" vm="11">
        <v>#VALUE!</v>
      </c>
      <c r="W337" s="66">
        <v>2</v>
      </c>
      <c r="X337" s="66">
        <v>2</v>
      </c>
      <c r="Y337" s="67" t="e" vm="28">
        <v>#VALUE!</v>
      </c>
      <c r="Z337" s="68" t="s">
        <v>38</v>
      </c>
      <c r="AA337" s="137"/>
      <c r="AB337" s="137"/>
      <c r="AC337" s="151">
        <v>34</v>
      </c>
      <c r="AD337" s="152" t="s">
        <v>21</v>
      </c>
      <c r="AE337" s="153" t="e" vm="11">
        <v>#VALUE!</v>
      </c>
      <c r="AF337" s="154">
        <v>0</v>
      </c>
      <c r="AG337" s="154">
        <v>2</v>
      </c>
      <c r="AH337" s="155" t="e" vm="28">
        <v>#VALUE!</v>
      </c>
      <c r="AI337" s="156" t="s">
        <v>38</v>
      </c>
    </row>
    <row r="338" spans="1:35" ht="17.399999999999999" x14ac:dyDescent="0.35">
      <c r="A338" s="279"/>
      <c r="B338" s="51">
        <v>34</v>
      </c>
      <c r="C338" s="52" t="s">
        <v>37</v>
      </c>
      <c r="D338" s="53" t="e" vm="27">
        <v>#VALUE!</v>
      </c>
      <c r="E338" s="54">
        <v>1</v>
      </c>
      <c r="F338" s="54">
        <v>3</v>
      </c>
      <c r="G338" s="55" t="e" vm="13">
        <v>#VALUE!</v>
      </c>
      <c r="H338" s="56" t="s">
        <v>23</v>
      </c>
      <c r="I338" s="279"/>
      <c r="J338" s="279"/>
      <c r="K338" s="8">
        <v>34</v>
      </c>
      <c r="L338" s="6" t="s">
        <v>37</v>
      </c>
      <c r="M338" s="7" t="e" vm="27">
        <v>#VALUE!</v>
      </c>
      <c r="N338" s="4">
        <v>2</v>
      </c>
      <c r="O338" s="4">
        <v>0</v>
      </c>
      <c r="P338" s="5" t="e" vm="13">
        <v>#VALUE!</v>
      </c>
      <c r="Q338" s="9" t="s">
        <v>23</v>
      </c>
      <c r="R338" s="279"/>
      <c r="S338" s="279"/>
      <c r="T338" s="63">
        <v>34</v>
      </c>
      <c r="U338" s="64" t="s">
        <v>37</v>
      </c>
      <c r="V338" s="65" t="e" vm="27">
        <v>#VALUE!</v>
      </c>
      <c r="W338" s="66">
        <v>1</v>
      </c>
      <c r="X338" s="66">
        <v>0</v>
      </c>
      <c r="Y338" s="67" t="e" vm="13">
        <v>#VALUE!</v>
      </c>
      <c r="Z338" s="68" t="s">
        <v>23</v>
      </c>
      <c r="AA338" s="137"/>
      <c r="AB338" s="137"/>
      <c r="AC338" s="151">
        <v>34</v>
      </c>
      <c r="AD338" s="152" t="s">
        <v>37</v>
      </c>
      <c r="AE338" s="153" t="e" vm="27">
        <v>#VALUE!</v>
      </c>
      <c r="AF338" s="154">
        <v>1</v>
      </c>
      <c r="AG338" s="154">
        <v>1</v>
      </c>
      <c r="AH338" s="155" t="e" vm="13">
        <v>#VALUE!</v>
      </c>
      <c r="AI338" s="156" t="s">
        <v>23</v>
      </c>
    </row>
    <row r="339" spans="1:35" ht="17.399999999999999" x14ac:dyDescent="0.35">
      <c r="A339" s="279"/>
      <c r="B339" s="51">
        <v>34</v>
      </c>
      <c r="C339" s="52" t="s">
        <v>24</v>
      </c>
      <c r="D339" s="53" t="e" vm="14">
        <v>#VALUE!</v>
      </c>
      <c r="E339" s="54">
        <v>1</v>
      </c>
      <c r="F339" s="54">
        <v>2</v>
      </c>
      <c r="G339" s="55" t="e" vm="24">
        <v>#VALUE!</v>
      </c>
      <c r="H339" s="56" t="s">
        <v>34</v>
      </c>
      <c r="I339" s="279"/>
      <c r="J339" s="279"/>
      <c r="K339" s="8">
        <v>34</v>
      </c>
      <c r="L339" s="6" t="s">
        <v>24</v>
      </c>
      <c r="M339" s="7" t="e" vm="14">
        <v>#VALUE!</v>
      </c>
      <c r="N339" s="4">
        <v>2</v>
      </c>
      <c r="O339" s="4">
        <v>1</v>
      </c>
      <c r="P339" s="5" t="e" vm="24">
        <v>#VALUE!</v>
      </c>
      <c r="Q339" s="9" t="s">
        <v>34</v>
      </c>
      <c r="R339" s="279"/>
      <c r="S339" s="279"/>
      <c r="T339" s="63">
        <v>34</v>
      </c>
      <c r="U339" s="64" t="s">
        <v>24</v>
      </c>
      <c r="V339" s="65" t="e" vm="14">
        <v>#VALUE!</v>
      </c>
      <c r="W339" s="66">
        <v>3</v>
      </c>
      <c r="X339" s="66">
        <v>0</v>
      </c>
      <c r="Y339" s="67" t="e" vm="24">
        <v>#VALUE!</v>
      </c>
      <c r="Z339" s="68" t="s">
        <v>34</v>
      </c>
      <c r="AA339" s="137"/>
      <c r="AB339" s="137"/>
      <c r="AC339" s="151">
        <v>34</v>
      </c>
      <c r="AD339" s="152" t="s">
        <v>24</v>
      </c>
      <c r="AE339" s="153" t="e" vm="14">
        <v>#VALUE!</v>
      </c>
      <c r="AF339" s="154">
        <v>1</v>
      </c>
      <c r="AG339" s="154">
        <v>1</v>
      </c>
      <c r="AH339" s="155" t="e" vm="24">
        <v>#VALUE!</v>
      </c>
      <c r="AI339" s="156" t="s">
        <v>34</v>
      </c>
    </row>
    <row r="340" spans="1:35" ht="17.399999999999999" x14ac:dyDescent="0.35">
      <c r="A340" s="279"/>
      <c r="B340" s="51">
        <v>34</v>
      </c>
      <c r="C340" s="52" t="s">
        <v>31</v>
      </c>
      <c r="D340" s="53" t="e" vm="21">
        <v>#VALUE!</v>
      </c>
      <c r="E340" s="54">
        <v>0</v>
      </c>
      <c r="F340" s="54">
        <v>4</v>
      </c>
      <c r="G340" s="55" t="e" vm="23">
        <v>#VALUE!</v>
      </c>
      <c r="H340" s="56" t="s">
        <v>33</v>
      </c>
      <c r="I340" s="279"/>
      <c r="J340" s="279"/>
      <c r="K340" s="8">
        <v>34</v>
      </c>
      <c r="L340" s="6" t="s">
        <v>31</v>
      </c>
      <c r="M340" s="7" t="e" vm="21">
        <v>#VALUE!</v>
      </c>
      <c r="N340" s="4">
        <v>1</v>
      </c>
      <c r="O340" s="4">
        <v>3</v>
      </c>
      <c r="P340" s="5" t="e" vm="23">
        <v>#VALUE!</v>
      </c>
      <c r="Q340" s="9" t="s">
        <v>33</v>
      </c>
      <c r="R340" s="279"/>
      <c r="S340" s="279"/>
      <c r="T340" s="63">
        <v>34</v>
      </c>
      <c r="U340" s="64" t="s">
        <v>31</v>
      </c>
      <c r="V340" s="65" t="e" vm="21">
        <v>#VALUE!</v>
      </c>
      <c r="W340" s="66">
        <v>0</v>
      </c>
      <c r="X340" s="66">
        <v>1</v>
      </c>
      <c r="Y340" s="67" t="e" vm="23">
        <v>#VALUE!</v>
      </c>
      <c r="Z340" s="68" t="s">
        <v>33</v>
      </c>
      <c r="AA340" s="137"/>
      <c r="AB340" s="137"/>
      <c r="AC340" s="151">
        <v>34</v>
      </c>
      <c r="AD340" s="152" t="s">
        <v>31</v>
      </c>
      <c r="AE340" s="153" t="e" vm="21">
        <v>#VALUE!</v>
      </c>
      <c r="AF340" s="154">
        <v>1</v>
      </c>
      <c r="AG340" s="154">
        <v>1</v>
      </c>
      <c r="AH340" s="155" t="e" vm="23">
        <v>#VALUE!</v>
      </c>
      <c r="AI340" s="156" t="s">
        <v>33</v>
      </c>
    </row>
    <row r="341" spans="1:35" ht="17.399999999999999" x14ac:dyDescent="0.35">
      <c r="A341" s="279"/>
      <c r="B341" s="51">
        <v>34</v>
      </c>
      <c r="C341" s="52" t="s">
        <v>25</v>
      </c>
      <c r="D341" s="53" t="e" vm="15">
        <v>#VALUE!</v>
      </c>
      <c r="E341" s="54">
        <v>0</v>
      </c>
      <c r="F341" s="54">
        <v>0</v>
      </c>
      <c r="G341" s="55" t="e" vm="12">
        <v>#VALUE!</v>
      </c>
      <c r="H341" s="56" t="s">
        <v>22</v>
      </c>
      <c r="I341" s="279"/>
      <c r="J341" s="279"/>
      <c r="K341" s="8">
        <v>34</v>
      </c>
      <c r="L341" s="6" t="s">
        <v>25</v>
      </c>
      <c r="M341" s="7" t="e" vm="15">
        <v>#VALUE!</v>
      </c>
      <c r="N341" s="4">
        <v>0</v>
      </c>
      <c r="O341" s="4">
        <v>0</v>
      </c>
      <c r="P341" s="5" t="e" vm="12">
        <v>#VALUE!</v>
      </c>
      <c r="Q341" s="9" t="s">
        <v>22</v>
      </c>
      <c r="R341" s="279"/>
      <c r="S341" s="279"/>
      <c r="T341" s="63">
        <v>34</v>
      </c>
      <c r="U341" s="64" t="s">
        <v>25</v>
      </c>
      <c r="V341" s="65" t="e" vm="15">
        <v>#VALUE!</v>
      </c>
      <c r="W341" s="66">
        <v>1</v>
      </c>
      <c r="X341" s="66">
        <v>0</v>
      </c>
      <c r="Y341" s="67" t="e" vm="12">
        <v>#VALUE!</v>
      </c>
      <c r="Z341" s="68" t="s">
        <v>22</v>
      </c>
      <c r="AA341" s="137"/>
      <c r="AB341" s="137"/>
      <c r="AC341" s="151">
        <v>34</v>
      </c>
      <c r="AD341" s="152" t="s">
        <v>25</v>
      </c>
      <c r="AE341" s="153" t="e" vm="15">
        <v>#VALUE!</v>
      </c>
      <c r="AF341" s="154">
        <v>1</v>
      </c>
      <c r="AG341" s="154">
        <v>1</v>
      </c>
      <c r="AH341" s="155" t="e" vm="12">
        <v>#VALUE!</v>
      </c>
      <c r="AI341" s="156" t="s">
        <v>22</v>
      </c>
    </row>
    <row r="342" spans="1:35" ht="17.399999999999999" x14ac:dyDescent="0.35">
      <c r="A342" s="279"/>
      <c r="B342" s="51">
        <v>34</v>
      </c>
      <c r="C342" s="52" t="s">
        <v>20</v>
      </c>
      <c r="D342" s="53" t="e" vm="10">
        <v>#VALUE!</v>
      </c>
      <c r="E342" s="54">
        <v>4</v>
      </c>
      <c r="F342" s="54">
        <v>1</v>
      </c>
      <c r="G342" s="55" t="e" vm="25">
        <v>#VALUE!</v>
      </c>
      <c r="H342" s="56" t="s">
        <v>35</v>
      </c>
      <c r="I342" s="279"/>
      <c r="J342" s="279"/>
      <c r="K342" s="8">
        <v>34</v>
      </c>
      <c r="L342" s="6" t="s">
        <v>20</v>
      </c>
      <c r="M342" s="7" t="e" vm="10">
        <v>#VALUE!</v>
      </c>
      <c r="N342" s="4">
        <v>2</v>
      </c>
      <c r="O342" s="4">
        <v>0</v>
      </c>
      <c r="P342" s="5" t="e" vm="25">
        <v>#VALUE!</v>
      </c>
      <c r="Q342" s="9" t="s">
        <v>35</v>
      </c>
      <c r="R342" s="279"/>
      <c r="S342" s="279"/>
      <c r="T342" s="63">
        <v>34</v>
      </c>
      <c r="U342" s="64" t="s">
        <v>20</v>
      </c>
      <c r="V342" s="65" t="e" vm="10">
        <v>#VALUE!</v>
      </c>
      <c r="W342" s="66">
        <v>3</v>
      </c>
      <c r="X342" s="66">
        <v>1</v>
      </c>
      <c r="Y342" s="67" t="e" vm="25">
        <v>#VALUE!</v>
      </c>
      <c r="Z342" s="68" t="s">
        <v>35</v>
      </c>
      <c r="AA342" s="137"/>
      <c r="AB342" s="137"/>
      <c r="AC342" s="151">
        <v>34</v>
      </c>
      <c r="AD342" s="152" t="s">
        <v>20</v>
      </c>
      <c r="AE342" s="153" t="e" vm="10">
        <v>#VALUE!</v>
      </c>
      <c r="AF342" s="154">
        <v>2</v>
      </c>
      <c r="AG342" s="154">
        <v>1</v>
      </c>
      <c r="AH342" s="155" t="e" vm="25">
        <v>#VALUE!</v>
      </c>
      <c r="AI342" s="156" t="s">
        <v>35</v>
      </c>
    </row>
    <row r="343" spans="1:35" ht="17.399999999999999" x14ac:dyDescent="0.35">
      <c r="A343" s="279"/>
      <c r="B343" s="51">
        <v>34</v>
      </c>
      <c r="C343" s="52" t="s">
        <v>36</v>
      </c>
      <c r="D343" s="53" t="e" vm="26">
        <v>#VALUE!</v>
      </c>
      <c r="E343" s="54">
        <v>2</v>
      </c>
      <c r="F343" s="54">
        <v>3</v>
      </c>
      <c r="G343" s="55" t="e" vm="17">
        <v>#VALUE!</v>
      </c>
      <c r="H343" s="56" t="s">
        <v>27</v>
      </c>
      <c r="I343" s="279"/>
      <c r="J343" s="279"/>
      <c r="K343" s="8">
        <v>34</v>
      </c>
      <c r="L343" s="6" t="s">
        <v>36</v>
      </c>
      <c r="M343" s="7" t="e" vm="26">
        <v>#VALUE!</v>
      </c>
      <c r="N343" s="4">
        <v>2</v>
      </c>
      <c r="O343" s="4">
        <v>2</v>
      </c>
      <c r="P343" s="5" t="e" vm="17">
        <v>#VALUE!</v>
      </c>
      <c r="Q343" s="9" t="s">
        <v>27</v>
      </c>
      <c r="R343" s="279"/>
      <c r="S343" s="279"/>
      <c r="T343" s="63">
        <v>34</v>
      </c>
      <c r="U343" s="64" t="s">
        <v>36</v>
      </c>
      <c r="V343" s="65" t="e" vm="26">
        <v>#VALUE!</v>
      </c>
      <c r="W343" s="66">
        <v>2</v>
      </c>
      <c r="X343" s="66">
        <v>0</v>
      </c>
      <c r="Y343" s="67" t="e" vm="17">
        <v>#VALUE!</v>
      </c>
      <c r="Z343" s="68" t="s">
        <v>27</v>
      </c>
      <c r="AA343" s="137"/>
      <c r="AB343" s="137"/>
      <c r="AC343" s="151">
        <v>34</v>
      </c>
      <c r="AD343" s="152" t="s">
        <v>36</v>
      </c>
      <c r="AE343" s="153" t="e" vm="26">
        <v>#VALUE!</v>
      </c>
      <c r="AF343" s="154">
        <v>2</v>
      </c>
      <c r="AG343" s="154">
        <v>0</v>
      </c>
      <c r="AH343" s="155" t="e" vm="17">
        <v>#VALUE!</v>
      </c>
      <c r="AI343" s="156" t="s">
        <v>27</v>
      </c>
    </row>
    <row r="344" spans="1:35" ht="17.399999999999999" x14ac:dyDescent="0.35">
      <c r="A344" s="279"/>
      <c r="B344" s="51">
        <v>34</v>
      </c>
      <c r="C344" s="52" t="s">
        <v>28</v>
      </c>
      <c r="D344" s="53" t="e" vm="18">
        <v>#VALUE!</v>
      </c>
      <c r="E344" s="54">
        <v>2</v>
      </c>
      <c r="F344" s="54">
        <v>2</v>
      </c>
      <c r="G344" s="55" t="e" vm="16">
        <v>#VALUE!</v>
      </c>
      <c r="H344" s="56" t="s">
        <v>26</v>
      </c>
      <c r="I344" s="279"/>
      <c r="J344" s="279"/>
      <c r="K344" s="8">
        <v>34</v>
      </c>
      <c r="L344" s="6" t="s">
        <v>28</v>
      </c>
      <c r="M344" s="7" t="e" vm="18">
        <v>#VALUE!</v>
      </c>
      <c r="N344" s="4">
        <v>1</v>
      </c>
      <c r="O344" s="4">
        <v>0</v>
      </c>
      <c r="P344" s="5" t="e" vm="16">
        <v>#VALUE!</v>
      </c>
      <c r="Q344" s="9" t="s">
        <v>26</v>
      </c>
      <c r="R344" s="279"/>
      <c r="S344" s="279"/>
      <c r="T344" s="63">
        <v>34</v>
      </c>
      <c r="U344" s="64" t="s">
        <v>28</v>
      </c>
      <c r="V344" s="65" t="e" vm="18">
        <v>#VALUE!</v>
      </c>
      <c r="W344" s="66">
        <v>0</v>
      </c>
      <c r="X344" s="66">
        <v>5</v>
      </c>
      <c r="Y344" s="67" t="e" vm="16">
        <v>#VALUE!</v>
      </c>
      <c r="Z344" s="68" t="s">
        <v>26</v>
      </c>
      <c r="AA344" s="137"/>
      <c r="AB344" s="137"/>
      <c r="AC344" s="151">
        <v>34</v>
      </c>
      <c r="AD344" s="152" t="s">
        <v>28</v>
      </c>
      <c r="AE344" s="153" t="e" vm="18">
        <v>#VALUE!</v>
      </c>
      <c r="AF344" s="154">
        <v>1</v>
      </c>
      <c r="AG344" s="154">
        <v>0</v>
      </c>
      <c r="AH344" s="155" t="e" vm="16">
        <v>#VALUE!</v>
      </c>
      <c r="AI344" s="156" t="s">
        <v>26</v>
      </c>
    </row>
    <row r="345" spans="1:35" ht="17.399999999999999" x14ac:dyDescent="0.35">
      <c r="A345" s="279"/>
      <c r="B345" s="51">
        <v>34</v>
      </c>
      <c r="C345" s="52" t="s">
        <v>29</v>
      </c>
      <c r="D345" s="53" t="e" vm="19">
        <v>#VALUE!</v>
      </c>
      <c r="E345" s="54">
        <v>3</v>
      </c>
      <c r="F345" s="54">
        <v>2</v>
      </c>
      <c r="G345" s="55" t="e" vm="29">
        <v>#VALUE!</v>
      </c>
      <c r="H345" s="56" t="s">
        <v>39</v>
      </c>
      <c r="I345" s="279"/>
      <c r="J345" s="279"/>
      <c r="K345" s="8">
        <v>34</v>
      </c>
      <c r="L345" s="6" t="s">
        <v>29</v>
      </c>
      <c r="M345" s="7" t="e" vm="19">
        <v>#VALUE!</v>
      </c>
      <c r="N345" s="4">
        <v>1</v>
      </c>
      <c r="O345" s="4">
        <v>2</v>
      </c>
      <c r="P345" s="5" t="e" vm="29">
        <v>#VALUE!</v>
      </c>
      <c r="Q345" s="9" t="s">
        <v>39</v>
      </c>
      <c r="R345" s="279"/>
      <c r="S345" s="279"/>
      <c r="T345" s="63">
        <v>34</v>
      </c>
      <c r="U345" s="64" t="s">
        <v>29</v>
      </c>
      <c r="V345" s="65" t="e" vm="19">
        <v>#VALUE!</v>
      </c>
      <c r="W345" s="66">
        <v>2</v>
      </c>
      <c r="X345" s="66">
        <v>1</v>
      </c>
      <c r="Y345" s="67" t="e" vm="29">
        <v>#VALUE!</v>
      </c>
      <c r="Z345" s="68" t="s">
        <v>39</v>
      </c>
      <c r="AA345" s="137"/>
      <c r="AB345" s="137"/>
      <c r="AC345" s="151">
        <v>34</v>
      </c>
      <c r="AD345" s="152" t="s">
        <v>29</v>
      </c>
      <c r="AE345" s="153" t="e" vm="19">
        <v>#VALUE!</v>
      </c>
      <c r="AF345" s="154">
        <v>0</v>
      </c>
      <c r="AG345" s="154">
        <v>0</v>
      </c>
      <c r="AH345" s="155" t="e" vm="29">
        <v>#VALUE!</v>
      </c>
      <c r="AI345" s="156" t="s">
        <v>39</v>
      </c>
    </row>
    <row r="346" spans="1:35" ht="17.399999999999999" x14ac:dyDescent="0.35">
      <c r="A346" s="279"/>
      <c r="B346" s="51">
        <v>34</v>
      </c>
      <c r="C346" s="52" t="s">
        <v>32</v>
      </c>
      <c r="D346" s="53" t="e" vm="22">
        <v>#VALUE!</v>
      </c>
      <c r="E346" s="54">
        <v>1</v>
      </c>
      <c r="F346" s="54">
        <v>1</v>
      </c>
      <c r="G346" s="55" t="e" vm="20">
        <v>#VALUE!</v>
      </c>
      <c r="H346" s="56" t="s">
        <v>30</v>
      </c>
      <c r="I346" s="279"/>
      <c r="J346" s="279"/>
      <c r="K346" s="8">
        <v>34</v>
      </c>
      <c r="L346" s="6" t="s">
        <v>32</v>
      </c>
      <c r="M346" s="7" t="e" vm="22">
        <v>#VALUE!</v>
      </c>
      <c r="N346" s="4">
        <v>1</v>
      </c>
      <c r="O346" s="4">
        <v>1</v>
      </c>
      <c r="P346" s="5" t="e" vm="20">
        <v>#VALUE!</v>
      </c>
      <c r="Q346" s="9" t="s">
        <v>30</v>
      </c>
      <c r="R346" s="279"/>
      <c r="S346" s="279"/>
      <c r="T346" s="63">
        <v>34</v>
      </c>
      <c r="U346" s="64" t="s">
        <v>32</v>
      </c>
      <c r="V346" s="65" t="e" vm="22">
        <v>#VALUE!</v>
      </c>
      <c r="W346" s="66">
        <v>0</v>
      </c>
      <c r="X346" s="66">
        <v>1</v>
      </c>
      <c r="Y346" s="67" t="e" vm="20">
        <v>#VALUE!</v>
      </c>
      <c r="Z346" s="68" t="s">
        <v>30</v>
      </c>
      <c r="AA346" s="137"/>
      <c r="AB346" s="137"/>
      <c r="AC346" s="151">
        <v>34</v>
      </c>
      <c r="AD346" s="152" t="s">
        <v>32</v>
      </c>
      <c r="AE346" s="153" t="e" vm="22">
        <v>#VALUE!</v>
      </c>
      <c r="AF346" s="154">
        <v>0</v>
      </c>
      <c r="AG346" s="154">
        <v>0</v>
      </c>
      <c r="AH346" s="155" t="e" vm="20">
        <v>#VALUE!</v>
      </c>
      <c r="AI346" s="156" t="s">
        <v>30</v>
      </c>
    </row>
    <row r="347" spans="1:35" ht="17.399999999999999" x14ac:dyDescent="0.35">
      <c r="A347" s="279"/>
      <c r="B347" s="45">
        <v>35</v>
      </c>
      <c r="C347" s="46" t="s">
        <v>21</v>
      </c>
      <c r="D347" s="47" t="e" vm="11">
        <v>#VALUE!</v>
      </c>
      <c r="E347" s="48">
        <v>2</v>
      </c>
      <c r="F347" s="48">
        <v>1</v>
      </c>
      <c r="G347" s="49" t="e" vm="25">
        <v>#VALUE!</v>
      </c>
      <c r="H347" s="50" t="s">
        <v>35</v>
      </c>
      <c r="I347" s="279"/>
      <c r="J347" s="279"/>
      <c r="K347" s="19">
        <v>35</v>
      </c>
      <c r="L347" s="17" t="s">
        <v>21</v>
      </c>
      <c r="M347" s="16" t="e" vm="11">
        <v>#VALUE!</v>
      </c>
      <c r="N347" s="3">
        <v>1</v>
      </c>
      <c r="O347" s="3">
        <v>1</v>
      </c>
      <c r="P347" s="18" t="e" vm="25">
        <v>#VALUE!</v>
      </c>
      <c r="Q347" s="20" t="s">
        <v>35</v>
      </c>
      <c r="R347" s="279"/>
      <c r="S347" s="279"/>
      <c r="T347" s="33">
        <v>35</v>
      </c>
      <c r="U347" s="34" t="s">
        <v>21</v>
      </c>
      <c r="V347" s="35" t="e" vm="11">
        <v>#VALUE!</v>
      </c>
      <c r="W347" s="36">
        <v>3</v>
      </c>
      <c r="X347" s="36">
        <v>0</v>
      </c>
      <c r="Y347" s="37" t="e" vm="25">
        <v>#VALUE!</v>
      </c>
      <c r="Z347" s="38" t="s">
        <v>35</v>
      </c>
      <c r="AA347" s="137"/>
      <c r="AB347" s="137"/>
      <c r="AC347" s="145">
        <v>35</v>
      </c>
      <c r="AD347" s="146" t="s">
        <v>21</v>
      </c>
      <c r="AE347" s="147" t="e" vm="11">
        <v>#VALUE!</v>
      </c>
      <c r="AF347" s="148">
        <v>1</v>
      </c>
      <c r="AG347" s="148">
        <v>2</v>
      </c>
      <c r="AH347" s="149" t="e" vm="25">
        <v>#VALUE!</v>
      </c>
      <c r="AI347" s="150" t="s">
        <v>35</v>
      </c>
    </row>
    <row r="348" spans="1:35" ht="17.399999999999999" x14ac:dyDescent="0.35">
      <c r="A348" s="279"/>
      <c r="B348" s="45">
        <v>35</v>
      </c>
      <c r="C348" s="46" t="s">
        <v>37</v>
      </c>
      <c r="D348" s="47" t="e" vm="27">
        <v>#VALUE!</v>
      </c>
      <c r="E348" s="48">
        <v>2</v>
      </c>
      <c r="F348" s="48">
        <v>1</v>
      </c>
      <c r="G348" s="49" t="e" vm="15">
        <v>#VALUE!</v>
      </c>
      <c r="H348" s="50" t="s">
        <v>25</v>
      </c>
      <c r="I348" s="279"/>
      <c r="J348" s="279"/>
      <c r="K348" s="19">
        <v>35</v>
      </c>
      <c r="L348" s="17" t="s">
        <v>37</v>
      </c>
      <c r="M348" s="16" t="e" vm="27">
        <v>#VALUE!</v>
      </c>
      <c r="N348" s="3">
        <v>2</v>
      </c>
      <c r="O348" s="3">
        <v>0</v>
      </c>
      <c r="P348" s="18" t="e" vm="15">
        <v>#VALUE!</v>
      </c>
      <c r="Q348" s="20" t="s">
        <v>25</v>
      </c>
      <c r="R348" s="279"/>
      <c r="S348" s="279"/>
      <c r="T348" s="33">
        <v>35</v>
      </c>
      <c r="U348" s="34" t="s">
        <v>37</v>
      </c>
      <c r="V348" s="35" t="e" vm="27">
        <v>#VALUE!</v>
      </c>
      <c r="W348" s="36">
        <v>3</v>
      </c>
      <c r="X348" s="36">
        <v>0</v>
      </c>
      <c r="Y348" s="37" t="e" vm="15">
        <v>#VALUE!</v>
      </c>
      <c r="Z348" s="38" t="s">
        <v>25</v>
      </c>
      <c r="AA348" s="137"/>
      <c r="AB348" s="137"/>
      <c r="AC348" s="145">
        <v>35</v>
      </c>
      <c r="AD348" s="146" t="s">
        <v>37</v>
      </c>
      <c r="AE348" s="147" t="e" vm="27">
        <v>#VALUE!</v>
      </c>
      <c r="AF348" s="148">
        <v>2</v>
      </c>
      <c r="AG348" s="148">
        <v>2</v>
      </c>
      <c r="AH348" s="149" t="e" vm="15">
        <v>#VALUE!</v>
      </c>
      <c r="AI348" s="150" t="s">
        <v>25</v>
      </c>
    </row>
    <row r="349" spans="1:35" ht="17.399999999999999" x14ac:dyDescent="0.35">
      <c r="A349" s="279"/>
      <c r="B349" s="45">
        <v>35</v>
      </c>
      <c r="C349" s="46" t="s">
        <v>22</v>
      </c>
      <c r="D349" s="47" t="e" vm="12">
        <v>#VALUE!</v>
      </c>
      <c r="E349" s="48">
        <v>2</v>
      </c>
      <c r="F349" s="48">
        <v>1</v>
      </c>
      <c r="G349" s="49" t="e" vm="20">
        <v>#VALUE!</v>
      </c>
      <c r="H349" s="50" t="s">
        <v>30</v>
      </c>
      <c r="I349" s="279"/>
      <c r="J349" s="279"/>
      <c r="K349" s="19">
        <v>35</v>
      </c>
      <c r="L349" s="17" t="s">
        <v>22</v>
      </c>
      <c r="M349" s="16" t="e" vm="12">
        <v>#VALUE!</v>
      </c>
      <c r="N349" s="3">
        <v>2</v>
      </c>
      <c r="O349" s="3">
        <v>1</v>
      </c>
      <c r="P349" s="18" t="e" vm="20">
        <v>#VALUE!</v>
      </c>
      <c r="Q349" s="20" t="s">
        <v>30</v>
      </c>
      <c r="R349" s="279"/>
      <c r="S349" s="279"/>
      <c r="T349" s="33">
        <v>35</v>
      </c>
      <c r="U349" s="34" t="s">
        <v>22</v>
      </c>
      <c r="V349" s="35" t="e" vm="12">
        <v>#VALUE!</v>
      </c>
      <c r="W349" s="36">
        <v>1</v>
      </c>
      <c r="X349" s="36">
        <v>2</v>
      </c>
      <c r="Y349" s="37" t="e" vm="20">
        <v>#VALUE!</v>
      </c>
      <c r="Z349" s="38" t="s">
        <v>30</v>
      </c>
      <c r="AA349" s="137"/>
      <c r="AB349" s="137"/>
      <c r="AC349" s="145">
        <v>35</v>
      </c>
      <c r="AD349" s="146" t="s">
        <v>22</v>
      </c>
      <c r="AE349" s="147" t="e" vm="12">
        <v>#VALUE!</v>
      </c>
      <c r="AF349" s="148">
        <v>1</v>
      </c>
      <c r="AG349" s="148">
        <v>1</v>
      </c>
      <c r="AH349" s="149" t="e" vm="20">
        <v>#VALUE!</v>
      </c>
      <c r="AI349" s="150" t="s">
        <v>30</v>
      </c>
    </row>
    <row r="350" spans="1:35" ht="17.399999999999999" x14ac:dyDescent="0.35">
      <c r="A350" s="279"/>
      <c r="B350" s="45">
        <v>35</v>
      </c>
      <c r="C350" s="46" t="s">
        <v>27</v>
      </c>
      <c r="D350" s="47" t="e" vm="17">
        <v>#VALUE!</v>
      </c>
      <c r="E350" s="48">
        <v>2</v>
      </c>
      <c r="F350" s="48">
        <v>1</v>
      </c>
      <c r="G350" s="49" t="e" vm="19">
        <v>#VALUE!</v>
      </c>
      <c r="H350" s="50" t="s">
        <v>29</v>
      </c>
      <c r="I350" s="279"/>
      <c r="J350" s="279"/>
      <c r="K350" s="19">
        <v>35</v>
      </c>
      <c r="L350" s="17" t="s">
        <v>27</v>
      </c>
      <c r="M350" s="16" t="e" vm="17">
        <v>#VALUE!</v>
      </c>
      <c r="N350" s="3">
        <v>1</v>
      </c>
      <c r="O350" s="3">
        <v>0</v>
      </c>
      <c r="P350" s="18" t="e" vm="19">
        <v>#VALUE!</v>
      </c>
      <c r="Q350" s="20" t="s">
        <v>29</v>
      </c>
      <c r="R350" s="279"/>
      <c r="S350" s="279"/>
      <c r="T350" s="33">
        <v>35</v>
      </c>
      <c r="U350" s="34" t="s">
        <v>27</v>
      </c>
      <c r="V350" s="35" t="e" vm="17">
        <v>#VALUE!</v>
      </c>
      <c r="W350" s="36">
        <v>3</v>
      </c>
      <c r="X350" s="36">
        <v>0</v>
      </c>
      <c r="Y350" s="37" t="e" vm="19">
        <v>#VALUE!</v>
      </c>
      <c r="Z350" s="38" t="s">
        <v>29</v>
      </c>
      <c r="AA350" s="137"/>
      <c r="AB350" s="137"/>
      <c r="AC350" s="145">
        <v>35</v>
      </c>
      <c r="AD350" s="146" t="s">
        <v>27</v>
      </c>
      <c r="AE350" s="147" t="e" vm="17">
        <v>#VALUE!</v>
      </c>
      <c r="AF350" s="148">
        <v>2</v>
      </c>
      <c r="AG350" s="148">
        <v>2</v>
      </c>
      <c r="AH350" s="149" t="e" vm="19">
        <v>#VALUE!</v>
      </c>
      <c r="AI350" s="150" t="s">
        <v>29</v>
      </c>
    </row>
    <row r="351" spans="1:35" ht="17.399999999999999" x14ac:dyDescent="0.35">
      <c r="A351" s="279"/>
      <c r="B351" s="45">
        <v>35</v>
      </c>
      <c r="C351" s="46" t="s">
        <v>34</v>
      </c>
      <c r="D351" s="47" t="e" vm="24">
        <v>#VALUE!</v>
      </c>
      <c r="E351" s="48">
        <v>2</v>
      </c>
      <c r="F351" s="48">
        <v>1</v>
      </c>
      <c r="G351" s="49" t="e" vm="16">
        <v>#VALUE!</v>
      </c>
      <c r="H351" s="50" t="s">
        <v>26</v>
      </c>
      <c r="I351" s="279"/>
      <c r="J351" s="279"/>
      <c r="K351" s="19">
        <v>35</v>
      </c>
      <c r="L351" s="17" t="s">
        <v>34</v>
      </c>
      <c r="M351" s="16" t="e" vm="24">
        <v>#VALUE!</v>
      </c>
      <c r="N351" s="3">
        <v>2</v>
      </c>
      <c r="O351" s="3">
        <v>1</v>
      </c>
      <c r="P351" s="18" t="e" vm="16">
        <v>#VALUE!</v>
      </c>
      <c r="Q351" s="20" t="s">
        <v>26</v>
      </c>
      <c r="R351" s="279"/>
      <c r="S351" s="279"/>
      <c r="T351" s="33">
        <v>35</v>
      </c>
      <c r="U351" s="34" t="s">
        <v>34</v>
      </c>
      <c r="V351" s="35" t="e" vm="24">
        <v>#VALUE!</v>
      </c>
      <c r="W351" s="36">
        <v>1</v>
      </c>
      <c r="X351" s="36">
        <v>3</v>
      </c>
      <c r="Y351" s="37" t="e" vm="16">
        <v>#VALUE!</v>
      </c>
      <c r="Z351" s="38" t="s">
        <v>26</v>
      </c>
      <c r="AA351" s="137"/>
      <c r="AB351" s="137"/>
      <c r="AC351" s="145">
        <v>35</v>
      </c>
      <c r="AD351" s="146" t="s">
        <v>34</v>
      </c>
      <c r="AE351" s="147" t="e" vm="24">
        <v>#VALUE!</v>
      </c>
      <c r="AF351" s="148">
        <v>1</v>
      </c>
      <c r="AG351" s="148">
        <v>2</v>
      </c>
      <c r="AH351" s="149" t="e" vm="16">
        <v>#VALUE!</v>
      </c>
      <c r="AI351" s="150" t="s">
        <v>26</v>
      </c>
    </row>
    <row r="352" spans="1:35" ht="17.399999999999999" x14ac:dyDescent="0.35">
      <c r="A352" s="279"/>
      <c r="B352" s="45">
        <v>35</v>
      </c>
      <c r="C352" s="46" t="s">
        <v>39</v>
      </c>
      <c r="D352" s="47" t="e" vm="29">
        <v>#VALUE!</v>
      </c>
      <c r="E352" s="48">
        <v>1</v>
      </c>
      <c r="F352" s="48">
        <v>2</v>
      </c>
      <c r="G352" s="49" t="e" vm="23">
        <v>#VALUE!</v>
      </c>
      <c r="H352" s="50" t="s">
        <v>33</v>
      </c>
      <c r="I352" s="279"/>
      <c r="J352" s="279"/>
      <c r="K352" s="19">
        <v>35</v>
      </c>
      <c r="L352" s="17" t="s">
        <v>39</v>
      </c>
      <c r="M352" s="16" t="e" vm="29">
        <v>#VALUE!</v>
      </c>
      <c r="N352" s="3">
        <v>1</v>
      </c>
      <c r="O352" s="3">
        <v>2</v>
      </c>
      <c r="P352" s="18" t="e" vm="23">
        <v>#VALUE!</v>
      </c>
      <c r="Q352" s="20" t="s">
        <v>33</v>
      </c>
      <c r="R352" s="279"/>
      <c r="S352" s="279"/>
      <c r="T352" s="33">
        <v>35</v>
      </c>
      <c r="U352" s="34" t="s">
        <v>39</v>
      </c>
      <c r="V352" s="35" t="e" vm="29">
        <v>#VALUE!</v>
      </c>
      <c r="W352" s="36">
        <v>3</v>
      </c>
      <c r="X352" s="36">
        <v>3</v>
      </c>
      <c r="Y352" s="37" t="e" vm="23">
        <v>#VALUE!</v>
      </c>
      <c r="Z352" s="38" t="s">
        <v>33</v>
      </c>
      <c r="AA352" s="137"/>
      <c r="AB352" s="137"/>
      <c r="AC352" s="145">
        <v>35</v>
      </c>
      <c r="AD352" s="146" t="s">
        <v>39</v>
      </c>
      <c r="AE352" s="147" t="e" vm="29">
        <v>#VALUE!</v>
      </c>
      <c r="AF352" s="148">
        <v>1</v>
      </c>
      <c r="AG352" s="148">
        <v>3</v>
      </c>
      <c r="AH352" s="149" t="e" vm="23">
        <v>#VALUE!</v>
      </c>
      <c r="AI352" s="150" t="s">
        <v>33</v>
      </c>
    </row>
    <row r="353" spans="1:35" ht="17.399999999999999" x14ac:dyDescent="0.35">
      <c r="A353" s="279"/>
      <c r="B353" s="45">
        <v>35</v>
      </c>
      <c r="C353" s="46" t="s">
        <v>38</v>
      </c>
      <c r="D353" s="47" t="e" vm="28">
        <v>#VALUE!</v>
      </c>
      <c r="E353" s="48">
        <v>0</v>
      </c>
      <c r="F353" s="48">
        <v>0</v>
      </c>
      <c r="G353" s="49" t="e" vm="21">
        <v>#VALUE!</v>
      </c>
      <c r="H353" s="50" t="s">
        <v>31</v>
      </c>
      <c r="I353" s="279"/>
      <c r="J353" s="279"/>
      <c r="K353" s="19">
        <v>35</v>
      </c>
      <c r="L353" s="17" t="s">
        <v>38</v>
      </c>
      <c r="M353" s="16" t="e" vm="28">
        <v>#VALUE!</v>
      </c>
      <c r="N353" s="3">
        <v>2</v>
      </c>
      <c r="O353" s="3">
        <v>1</v>
      </c>
      <c r="P353" s="18" t="e" vm="21">
        <v>#VALUE!</v>
      </c>
      <c r="Q353" s="20" t="s">
        <v>31</v>
      </c>
      <c r="R353" s="279"/>
      <c r="S353" s="279"/>
      <c r="T353" s="33">
        <v>35</v>
      </c>
      <c r="U353" s="34" t="s">
        <v>38</v>
      </c>
      <c r="V353" s="35" t="e" vm="28">
        <v>#VALUE!</v>
      </c>
      <c r="W353" s="36">
        <v>3</v>
      </c>
      <c r="X353" s="36">
        <v>1</v>
      </c>
      <c r="Y353" s="37" t="e" vm="21">
        <v>#VALUE!</v>
      </c>
      <c r="Z353" s="38" t="s">
        <v>31</v>
      </c>
      <c r="AA353" s="137"/>
      <c r="AB353" s="137"/>
      <c r="AC353" s="145">
        <v>35</v>
      </c>
      <c r="AD353" s="146" t="s">
        <v>38</v>
      </c>
      <c r="AE353" s="147" t="e" vm="28">
        <v>#VALUE!</v>
      </c>
      <c r="AF353" s="148">
        <v>1</v>
      </c>
      <c r="AG353" s="148">
        <v>1</v>
      </c>
      <c r="AH353" s="149" t="e" vm="21">
        <v>#VALUE!</v>
      </c>
      <c r="AI353" s="150" t="s">
        <v>31</v>
      </c>
    </row>
    <row r="354" spans="1:35" ht="17.399999999999999" x14ac:dyDescent="0.35">
      <c r="A354" s="279"/>
      <c r="B354" s="45">
        <v>35</v>
      </c>
      <c r="C354" s="46" t="s">
        <v>36</v>
      </c>
      <c r="D354" s="47" t="e" vm="26">
        <v>#VALUE!</v>
      </c>
      <c r="E354" s="48">
        <v>2</v>
      </c>
      <c r="F354" s="48">
        <v>1</v>
      </c>
      <c r="G354" s="49" t="e" vm="10">
        <v>#VALUE!</v>
      </c>
      <c r="H354" s="50" t="s">
        <v>20</v>
      </c>
      <c r="I354" s="279"/>
      <c r="J354" s="279"/>
      <c r="K354" s="19">
        <v>35</v>
      </c>
      <c r="L354" s="17" t="s">
        <v>36</v>
      </c>
      <c r="M354" s="16" t="e" vm="26">
        <v>#VALUE!</v>
      </c>
      <c r="N354" s="3">
        <v>2</v>
      </c>
      <c r="O354" s="3">
        <v>1</v>
      </c>
      <c r="P354" s="18" t="e" vm="10">
        <v>#VALUE!</v>
      </c>
      <c r="Q354" s="20" t="s">
        <v>20</v>
      </c>
      <c r="R354" s="279"/>
      <c r="S354" s="279"/>
      <c r="T354" s="33">
        <v>35</v>
      </c>
      <c r="U354" s="34" t="s">
        <v>36</v>
      </c>
      <c r="V354" s="35" t="e" vm="26">
        <v>#VALUE!</v>
      </c>
      <c r="W354" s="36">
        <v>3</v>
      </c>
      <c r="X354" s="36">
        <v>2</v>
      </c>
      <c r="Y354" s="37" t="e" vm="10">
        <v>#VALUE!</v>
      </c>
      <c r="Z354" s="38" t="s">
        <v>20</v>
      </c>
      <c r="AA354" s="137"/>
      <c r="AB354" s="137"/>
      <c r="AC354" s="145">
        <v>35</v>
      </c>
      <c r="AD354" s="146" t="s">
        <v>36</v>
      </c>
      <c r="AE354" s="147" t="e" vm="26">
        <v>#VALUE!</v>
      </c>
      <c r="AF354" s="148">
        <v>0</v>
      </c>
      <c r="AG354" s="148">
        <v>1</v>
      </c>
      <c r="AH354" s="149" t="e" vm="10">
        <v>#VALUE!</v>
      </c>
      <c r="AI354" s="150" t="s">
        <v>20</v>
      </c>
    </row>
    <row r="355" spans="1:35" ht="17.399999999999999" x14ac:dyDescent="0.35">
      <c r="A355" s="279"/>
      <c r="B355" s="45">
        <v>35</v>
      </c>
      <c r="C355" s="46" t="s">
        <v>23</v>
      </c>
      <c r="D355" s="47" t="e" vm="13">
        <v>#VALUE!</v>
      </c>
      <c r="E355" s="48">
        <v>1</v>
      </c>
      <c r="F355" s="48">
        <v>1</v>
      </c>
      <c r="G355" s="49" t="e" vm="14">
        <v>#VALUE!</v>
      </c>
      <c r="H355" s="50" t="s">
        <v>24</v>
      </c>
      <c r="I355" s="279"/>
      <c r="J355" s="279"/>
      <c r="K355" s="19">
        <v>35</v>
      </c>
      <c r="L355" s="17" t="s">
        <v>23</v>
      </c>
      <c r="M355" s="16" t="e" vm="13">
        <v>#VALUE!</v>
      </c>
      <c r="N355" s="3">
        <v>0</v>
      </c>
      <c r="O355" s="3">
        <v>2</v>
      </c>
      <c r="P355" s="18" t="e" vm="14">
        <v>#VALUE!</v>
      </c>
      <c r="Q355" s="20" t="s">
        <v>24</v>
      </c>
      <c r="R355" s="279"/>
      <c r="S355" s="279"/>
      <c r="T355" s="33">
        <v>35</v>
      </c>
      <c r="U355" s="34" t="s">
        <v>23</v>
      </c>
      <c r="V355" s="35" t="e" vm="13">
        <v>#VALUE!</v>
      </c>
      <c r="W355" s="36">
        <v>3</v>
      </c>
      <c r="X355" s="36">
        <v>1</v>
      </c>
      <c r="Y355" s="37" t="e" vm="14">
        <v>#VALUE!</v>
      </c>
      <c r="Z355" s="38" t="s">
        <v>24</v>
      </c>
      <c r="AA355" s="137"/>
      <c r="AB355" s="137"/>
      <c r="AC355" s="145">
        <v>35</v>
      </c>
      <c r="AD355" s="146" t="s">
        <v>23</v>
      </c>
      <c r="AE355" s="147" t="e" vm="13">
        <v>#VALUE!</v>
      </c>
      <c r="AF355" s="148">
        <v>2</v>
      </c>
      <c r="AG355" s="148">
        <v>2</v>
      </c>
      <c r="AH355" s="149" t="e" vm="14">
        <v>#VALUE!</v>
      </c>
      <c r="AI355" s="150" t="s">
        <v>24</v>
      </c>
    </row>
    <row r="356" spans="1:35" ht="17.399999999999999" x14ac:dyDescent="0.35">
      <c r="A356" s="279"/>
      <c r="B356" s="45">
        <v>35</v>
      </c>
      <c r="C356" s="46" t="s">
        <v>32</v>
      </c>
      <c r="D356" s="47" t="e" vm="22">
        <v>#VALUE!</v>
      </c>
      <c r="E356" s="48">
        <v>0</v>
      </c>
      <c r="F356" s="48">
        <v>2</v>
      </c>
      <c r="G356" s="49" t="e" vm="18">
        <v>#VALUE!</v>
      </c>
      <c r="H356" s="50" t="s">
        <v>28</v>
      </c>
      <c r="I356" s="279"/>
      <c r="J356" s="279"/>
      <c r="K356" s="19">
        <v>35</v>
      </c>
      <c r="L356" s="17" t="s">
        <v>32</v>
      </c>
      <c r="M356" s="16" t="e" vm="22">
        <v>#VALUE!</v>
      </c>
      <c r="N356" s="3">
        <v>2</v>
      </c>
      <c r="O356" s="3">
        <v>3</v>
      </c>
      <c r="P356" s="18" t="e" vm="18">
        <v>#VALUE!</v>
      </c>
      <c r="Q356" s="20" t="s">
        <v>28</v>
      </c>
      <c r="R356" s="279"/>
      <c r="S356" s="279"/>
      <c r="T356" s="33">
        <v>35</v>
      </c>
      <c r="U356" s="34" t="s">
        <v>32</v>
      </c>
      <c r="V356" s="35" t="e" vm="22">
        <v>#VALUE!</v>
      </c>
      <c r="W356" s="36">
        <v>1</v>
      </c>
      <c r="X356" s="36">
        <v>1</v>
      </c>
      <c r="Y356" s="37" t="e" vm="18">
        <v>#VALUE!</v>
      </c>
      <c r="Z356" s="38" t="s">
        <v>28</v>
      </c>
      <c r="AA356" s="137"/>
      <c r="AB356" s="137"/>
      <c r="AC356" s="145">
        <v>35</v>
      </c>
      <c r="AD356" s="146" t="s">
        <v>32</v>
      </c>
      <c r="AE356" s="147" t="e" vm="22">
        <v>#VALUE!</v>
      </c>
      <c r="AF356" s="148">
        <v>0</v>
      </c>
      <c r="AG356" s="148">
        <v>0</v>
      </c>
      <c r="AH356" s="149" t="e" vm="18">
        <v>#VALUE!</v>
      </c>
      <c r="AI356" s="150" t="s">
        <v>28</v>
      </c>
    </row>
    <row r="357" spans="1:35" ht="17.399999999999999" x14ac:dyDescent="0.35">
      <c r="A357" s="279"/>
      <c r="B357" s="51">
        <v>36</v>
      </c>
      <c r="C357" s="52" t="s">
        <v>24</v>
      </c>
      <c r="D357" s="53" t="e" vm="14">
        <v>#VALUE!</v>
      </c>
      <c r="E357" s="54">
        <v>3</v>
      </c>
      <c r="F357" s="54">
        <v>0</v>
      </c>
      <c r="G357" s="55" t="e" vm="22">
        <v>#VALUE!</v>
      </c>
      <c r="H357" s="56" t="s">
        <v>32</v>
      </c>
      <c r="I357" s="279"/>
      <c r="J357" s="279"/>
      <c r="K357" s="8">
        <v>36</v>
      </c>
      <c r="L357" s="6" t="s">
        <v>24</v>
      </c>
      <c r="M357" s="7" t="e" vm="14">
        <v>#VALUE!</v>
      </c>
      <c r="N357" s="4"/>
      <c r="O357" s="4"/>
      <c r="P357" s="5" t="e" vm="22">
        <v>#VALUE!</v>
      </c>
      <c r="Q357" s="9" t="s">
        <v>32</v>
      </c>
      <c r="R357" s="279"/>
      <c r="S357" s="279"/>
      <c r="T357" s="63">
        <v>36</v>
      </c>
      <c r="U357" s="64" t="s">
        <v>24</v>
      </c>
      <c r="V357" s="65" t="e" vm="14">
        <v>#VALUE!</v>
      </c>
      <c r="W357" s="66"/>
      <c r="X357" s="66"/>
      <c r="Y357" s="67" t="e" vm="22">
        <v>#VALUE!</v>
      </c>
      <c r="Z357" s="68" t="s">
        <v>32</v>
      </c>
      <c r="AA357" s="137"/>
      <c r="AB357" s="137"/>
      <c r="AC357" s="151">
        <v>36</v>
      </c>
      <c r="AD357" s="152" t="s">
        <v>24</v>
      </c>
      <c r="AE357" s="153" t="e" vm="14">
        <v>#VALUE!</v>
      </c>
      <c r="AF357" s="154"/>
      <c r="AG357" s="154"/>
      <c r="AH357" s="155" t="e" vm="22">
        <v>#VALUE!</v>
      </c>
      <c r="AI357" s="156" t="s">
        <v>32</v>
      </c>
    </row>
    <row r="358" spans="1:35" ht="17.399999999999999" x14ac:dyDescent="0.35">
      <c r="A358" s="279"/>
      <c r="B358" s="51">
        <v>36</v>
      </c>
      <c r="C358" s="52" t="s">
        <v>31</v>
      </c>
      <c r="D358" s="53" t="e" vm="21">
        <v>#VALUE!</v>
      </c>
      <c r="E358" s="54">
        <v>1</v>
      </c>
      <c r="F358" s="54">
        <v>3</v>
      </c>
      <c r="G358" s="55" t="e" vm="12">
        <v>#VALUE!</v>
      </c>
      <c r="H358" s="56" t="s">
        <v>22</v>
      </c>
      <c r="I358" s="279"/>
      <c r="J358" s="279"/>
      <c r="K358" s="8">
        <v>36</v>
      </c>
      <c r="L358" s="6" t="s">
        <v>31</v>
      </c>
      <c r="M358" s="7" t="e" vm="21">
        <v>#VALUE!</v>
      </c>
      <c r="N358" s="4"/>
      <c r="O358" s="4"/>
      <c r="P358" s="5" t="e" vm="12">
        <v>#VALUE!</v>
      </c>
      <c r="Q358" s="9" t="s">
        <v>22</v>
      </c>
      <c r="R358" s="279"/>
      <c r="S358" s="279"/>
      <c r="T358" s="63">
        <v>36</v>
      </c>
      <c r="U358" s="64" t="s">
        <v>31</v>
      </c>
      <c r="V358" s="65" t="e" vm="21">
        <v>#VALUE!</v>
      </c>
      <c r="W358" s="66"/>
      <c r="X358" s="66"/>
      <c r="Y358" s="67" t="e" vm="12">
        <v>#VALUE!</v>
      </c>
      <c r="Z358" s="68" t="s">
        <v>22</v>
      </c>
      <c r="AA358" s="137"/>
      <c r="AB358" s="137"/>
      <c r="AC358" s="151">
        <v>36</v>
      </c>
      <c r="AD358" s="152" t="s">
        <v>31</v>
      </c>
      <c r="AE358" s="153" t="e" vm="21">
        <v>#VALUE!</v>
      </c>
      <c r="AF358" s="154"/>
      <c r="AG358" s="154"/>
      <c r="AH358" s="155" t="e" vm="12">
        <v>#VALUE!</v>
      </c>
      <c r="AI358" s="156" t="s">
        <v>22</v>
      </c>
    </row>
    <row r="359" spans="1:35" ht="17.399999999999999" x14ac:dyDescent="0.35">
      <c r="A359" s="279"/>
      <c r="B359" s="51">
        <v>36</v>
      </c>
      <c r="C359" s="52" t="s">
        <v>35</v>
      </c>
      <c r="D359" s="53" t="e" vm="25">
        <v>#VALUE!</v>
      </c>
      <c r="E359" s="54">
        <v>1</v>
      </c>
      <c r="F359" s="54">
        <v>2</v>
      </c>
      <c r="G359" s="55" t="e" vm="29">
        <v>#VALUE!</v>
      </c>
      <c r="H359" s="56" t="s">
        <v>39</v>
      </c>
      <c r="I359" s="279"/>
      <c r="J359" s="279"/>
      <c r="K359" s="8">
        <v>36</v>
      </c>
      <c r="L359" s="6" t="s">
        <v>35</v>
      </c>
      <c r="M359" s="7" t="e" vm="25">
        <v>#VALUE!</v>
      </c>
      <c r="N359" s="4"/>
      <c r="O359" s="4"/>
      <c r="P359" s="5" t="e" vm="29">
        <v>#VALUE!</v>
      </c>
      <c r="Q359" s="9" t="s">
        <v>39</v>
      </c>
      <c r="R359" s="279"/>
      <c r="S359" s="279"/>
      <c r="T359" s="63">
        <v>36</v>
      </c>
      <c r="U359" s="64" t="s">
        <v>35</v>
      </c>
      <c r="V359" s="65" t="e" vm="25">
        <v>#VALUE!</v>
      </c>
      <c r="W359" s="66"/>
      <c r="X359" s="66"/>
      <c r="Y359" s="67" t="e" vm="29">
        <v>#VALUE!</v>
      </c>
      <c r="Z359" s="68" t="s">
        <v>39</v>
      </c>
      <c r="AA359" s="137"/>
      <c r="AB359" s="137"/>
      <c r="AC359" s="151">
        <v>36</v>
      </c>
      <c r="AD359" s="152" t="s">
        <v>35</v>
      </c>
      <c r="AE359" s="153" t="e" vm="25">
        <v>#VALUE!</v>
      </c>
      <c r="AF359" s="154"/>
      <c r="AG359" s="154"/>
      <c r="AH359" s="155" t="e" vm="29">
        <v>#VALUE!</v>
      </c>
      <c r="AI359" s="156" t="s">
        <v>39</v>
      </c>
    </row>
    <row r="360" spans="1:35" ht="17.399999999999999" x14ac:dyDescent="0.35">
      <c r="A360" s="279"/>
      <c r="B360" s="51">
        <v>36</v>
      </c>
      <c r="C360" s="52" t="s">
        <v>25</v>
      </c>
      <c r="D360" s="53" t="e" vm="15">
        <v>#VALUE!</v>
      </c>
      <c r="E360" s="54">
        <v>1</v>
      </c>
      <c r="F360" s="54">
        <v>1</v>
      </c>
      <c r="G360" s="55" t="e" vm="11">
        <v>#VALUE!</v>
      </c>
      <c r="H360" s="56" t="s">
        <v>21</v>
      </c>
      <c r="I360" s="279"/>
      <c r="J360" s="279"/>
      <c r="K360" s="8">
        <v>36</v>
      </c>
      <c r="L360" s="6" t="s">
        <v>25</v>
      </c>
      <c r="M360" s="7" t="e" vm="15">
        <v>#VALUE!</v>
      </c>
      <c r="N360" s="4"/>
      <c r="O360" s="4"/>
      <c r="P360" s="5" t="e" vm="11">
        <v>#VALUE!</v>
      </c>
      <c r="Q360" s="9" t="s">
        <v>21</v>
      </c>
      <c r="R360" s="279"/>
      <c r="S360" s="279"/>
      <c r="T360" s="63">
        <v>36</v>
      </c>
      <c r="U360" s="64" t="s">
        <v>25</v>
      </c>
      <c r="V360" s="65" t="e" vm="15">
        <v>#VALUE!</v>
      </c>
      <c r="W360" s="66"/>
      <c r="X360" s="66"/>
      <c r="Y360" s="67" t="e" vm="11">
        <v>#VALUE!</v>
      </c>
      <c r="Z360" s="68" t="s">
        <v>21</v>
      </c>
      <c r="AA360" s="137"/>
      <c r="AB360" s="137"/>
      <c r="AC360" s="151">
        <v>36</v>
      </c>
      <c r="AD360" s="152" t="s">
        <v>25</v>
      </c>
      <c r="AE360" s="153" t="e" vm="15">
        <v>#VALUE!</v>
      </c>
      <c r="AF360" s="154"/>
      <c r="AG360" s="154"/>
      <c r="AH360" s="155" t="e" vm="11">
        <v>#VALUE!</v>
      </c>
      <c r="AI360" s="156" t="s">
        <v>21</v>
      </c>
    </row>
    <row r="361" spans="1:35" ht="17.399999999999999" x14ac:dyDescent="0.35">
      <c r="A361" s="279"/>
      <c r="B361" s="51">
        <v>36</v>
      </c>
      <c r="C361" s="52" t="s">
        <v>20</v>
      </c>
      <c r="D361" s="53" t="e" vm="10">
        <v>#VALUE!</v>
      </c>
      <c r="E361" s="54">
        <v>3</v>
      </c>
      <c r="F361" s="54">
        <v>1</v>
      </c>
      <c r="G361" s="55" t="e" vm="24">
        <v>#VALUE!</v>
      </c>
      <c r="H361" s="56" t="s">
        <v>34</v>
      </c>
      <c r="I361" s="279"/>
      <c r="J361" s="279"/>
      <c r="K361" s="8">
        <v>36</v>
      </c>
      <c r="L361" s="6" t="s">
        <v>20</v>
      </c>
      <c r="M361" s="7" t="e" vm="10">
        <v>#VALUE!</v>
      </c>
      <c r="N361" s="4"/>
      <c r="O361" s="4"/>
      <c r="P361" s="5" t="e" vm="24">
        <v>#VALUE!</v>
      </c>
      <c r="Q361" s="9" t="s">
        <v>34</v>
      </c>
      <c r="R361" s="279"/>
      <c r="S361" s="279"/>
      <c r="T361" s="63">
        <v>36</v>
      </c>
      <c r="U361" s="64" t="s">
        <v>20</v>
      </c>
      <c r="V361" s="65" t="e" vm="10">
        <v>#VALUE!</v>
      </c>
      <c r="W361" s="66"/>
      <c r="X361" s="66"/>
      <c r="Y361" s="67" t="e" vm="24">
        <v>#VALUE!</v>
      </c>
      <c r="Z361" s="68" t="s">
        <v>34</v>
      </c>
      <c r="AA361" s="137"/>
      <c r="AB361" s="137"/>
      <c r="AC361" s="151">
        <v>36</v>
      </c>
      <c r="AD361" s="152" t="s">
        <v>20</v>
      </c>
      <c r="AE361" s="153" t="e" vm="10">
        <v>#VALUE!</v>
      </c>
      <c r="AF361" s="154"/>
      <c r="AG361" s="154"/>
      <c r="AH361" s="155" t="e" vm="24">
        <v>#VALUE!</v>
      </c>
      <c r="AI361" s="156" t="s">
        <v>34</v>
      </c>
    </row>
    <row r="362" spans="1:35" ht="17.399999999999999" x14ac:dyDescent="0.35">
      <c r="A362" s="279"/>
      <c r="B362" s="51">
        <v>36</v>
      </c>
      <c r="C362" s="52" t="s">
        <v>33</v>
      </c>
      <c r="D362" s="53" t="e" vm="23">
        <v>#VALUE!</v>
      </c>
      <c r="E362" s="54">
        <v>3</v>
      </c>
      <c r="F362" s="54">
        <v>1</v>
      </c>
      <c r="G362" s="55" t="e" vm="17">
        <v>#VALUE!</v>
      </c>
      <c r="H362" s="56" t="s">
        <v>27</v>
      </c>
      <c r="I362" s="279"/>
      <c r="J362" s="279"/>
      <c r="K362" s="8">
        <v>36</v>
      </c>
      <c r="L362" s="6" t="s">
        <v>33</v>
      </c>
      <c r="M362" s="7" t="e" vm="23">
        <v>#VALUE!</v>
      </c>
      <c r="N362" s="4"/>
      <c r="O362" s="4"/>
      <c r="P362" s="5" t="e" vm="17">
        <v>#VALUE!</v>
      </c>
      <c r="Q362" s="9" t="s">
        <v>27</v>
      </c>
      <c r="R362" s="279"/>
      <c r="S362" s="279"/>
      <c r="T362" s="63">
        <v>36</v>
      </c>
      <c r="U362" s="64" t="s">
        <v>33</v>
      </c>
      <c r="V362" s="65" t="e" vm="23">
        <v>#VALUE!</v>
      </c>
      <c r="W362" s="66"/>
      <c r="X362" s="66"/>
      <c r="Y362" s="67" t="e" vm="17">
        <v>#VALUE!</v>
      </c>
      <c r="Z362" s="68" t="s">
        <v>27</v>
      </c>
      <c r="AA362" s="137"/>
      <c r="AB362" s="137"/>
      <c r="AC362" s="151">
        <v>36</v>
      </c>
      <c r="AD362" s="152" t="s">
        <v>33</v>
      </c>
      <c r="AE362" s="153" t="e" vm="23">
        <v>#VALUE!</v>
      </c>
      <c r="AF362" s="154"/>
      <c r="AG362" s="154"/>
      <c r="AH362" s="155" t="e" vm="17">
        <v>#VALUE!</v>
      </c>
      <c r="AI362" s="156" t="s">
        <v>27</v>
      </c>
    </row>
    <row r="363" spans="1:35" ht="17.399999999999999" x14ac:dyDescent="0.35">
      <c r="A363" s="279"/>
      <c r="B363" s="51">
        <v>36</v>
      </c>
      <c r="C363" s="52" t="s">
        <v>26</v>
      </c>
      <c r="D363" s="53" t="e" vm="16">
        <v>#VALUE!</v>
      </c>
      <c r="E363" s="54">
        <v>1</v>
      </c>
      <c r="F363" s="54">
        <v>1</v>
      </c>
      <c r="G363" s="55" t="e" vm="13">
        <v>#VALUE!</v>
      </c>
      <c r="H363" s="56" t="s">
        <v>23</v>
      </c>
      <c r="I363" s="279"/>
      <c r="J363" s="279"/>
      <c r="K363" s="8">
        <v>36</v>
      </c>
      <c r="L363" s="6" t="s">
        <v>26</v>
      </c>
      <c r="M363" s="7" t="e" vm="16">
        <v>#VALUE!</v>
      </c>
      <c r="N363" s="4"/>
      <c r="O363" s="4"/>
      <c r="P363" s="5" t="e" vm="13">
        <v>#VALUE!</v>
      </c>
      <c r="Q363" s="9" t="s">
        <v>23</v>
      </c>
      <c r="R363" s="279"/>
      <c r="S363" s="279"/>
      <c r="T363" s="63">
        <v>36</v>
      </c>
      <c r="U363" s="64" t="s">
        <v>26</v>
      </c>
      <c r="V363" s="65" t="e" vm="16">
        <v>#VALUE!</v>
      </c>
      <c r="W363" s="66"/>
      <c r="X363" s="66"/>
      <c r="Y363" s="67" t="e" vm="13">
        <v>#VALUE!</v>
      </c>
      <c r="Z363" s="68" t="s">
        <v>23</v>
      </c>
      <c r="AA363" s="137"/>
      <c r="AB363" s="137"/>
      <c r="AC363" s="151">
        <v>36</v>
      </c>
      <c r="AD363" s="152" t="s">
        <v>26</v>
      </c>
      <c r="AE363" s="153" t="e" vm="16">
        <v>#VALUE!</v>
      </c>
      <c r="AF363" s="154"/>
      <c r="AG363" s="154"/>
      <c r="AH363" s="155" t="e" vm="13">
        <v>#VALUE!</v>
      </c>
      <c r="AI363" s="156" t="s">
        <v>23</v>
      </c>
    </row>
    <row r="364" spans="1:35" ht="17.399999999999999" x14ac:dyDescent="0.35">
      <c r="A364" s="279"/>
      <c r="B364" s="51">
        <v>36</v>
      </c>
      <c r="C364" s="52" t="s">
        <v>28</v>
      </c>
      <c r="D364" s="53" t="e" vm="18">
        <v>#VALUE!</v>
      </c>
      <c r="E364" s="54">
        <v>0</v>
      </c>
      <c r="F364" s="54">
        <v>2</v>
      </c>
      <c r="G364" s="55" t="e" vm="26">
        <v>#VALUE!</v>
      </c>
      <c r="H364" s="56" t="s">
        <v>36</v>
      </c>
      <c r="I364" s="279"/>
      <c r="J364" s="279"/>
      <c r="K364" s="8">
        <v>36</v>
      </c>
      <c r="L364" s="6" t="s">
        <v>28</v>
      </c>
      <c r="M364" s="7" t="e" vm="18">
        <v>#VALUE!</v>
      </c>
      <c r="N364" s="4"/>
      <c r="O364" s="4"/>
      <c r="P364" s="5" t="e" vm="26">
        <v>#VALUE!</v>
      </c>
      <c r="Q364" s="9" t="s">
        <v>36</v>
      </c>
      <c r="R364" s="279"/>
      <c r="S364" s="279"/>
      <c r="T364" s="63">
        <v>36</v>
      </c>
      <c r="U364" s="64" t="s">
        <v>28</v>
      </c>
      <c r="V364" s="65" t="e" vm="18">
        <v>#VALUE!</v>
      </c>
      <c r="W364" s="66"/>
      <c r="X364" s="66"/>
      <c r="Y364" s="67" t="e" vm="26">
        <v>#VALUE!</v>
      </c>
      <c r="Z364" s="68" t="s">
        <v>36</v>
      </c>
      <c r="AA364" s="137"/>
      <c r="AB364" s="137"/>
      <c r="AC364" s="151">
        <v>36</v>
      </c>
      <c r="AD364" s="152" t="s">
        <v>28</v>
      </c>
      <c r="AE364" s="153" t="e" vm="18">
        <v>#VALUE!</v>
      </c>
      <c r="AF364" s="154"/>
      <c r="AG364" s="154"/>
      <c r="AH364" s="155" t="e" vm="26">
        <v>#VALUE!</v>
      </c>
      <c r="AI364" s="156" t="s">
        <v>36</v>
      </c>
    </row>
    <row r="365" spans="1:35" ht="17.399999999999999" x14ac:dyDescent="0.35">
      <c r="A365" s="279"/>
      <c r="B365" s="51">
        <v>36</v>
      </c>
      <c r="C365" s="52" t="s">
        <v>30</v>
      </c>
      <c r="D365" s="53" t="e" vm="20">
        <v>#VALUE!</v>
      </c>
      <c r="E365" s="54">
        <v>1</v>
      </c>
      <c r="F365" s="54">
        <v>1</v>
      </c>
      <c r="G365" s="55" t="e" vm="28">
        <v>#VALUE!</v>
      </c>
      <c r="H365" s="56" t="s">
        <v>38</v>
      </c>
      <c r="I365" s="279"/>
      <c r="J365" s="279"/>
      <c r="K365" s="8">
        <v>36</v>
      </c>
      <c r="L365" s="6" t="s">
        <v>30</v>
      </c>
      <c r="M365" s="7" t="e" vm="20">
        <v>#VALUE!</v>
      </c>
      <c r="N365" s="4"/>
      <c r="O365" s="4"/>
      <c r="P365" s="5" t="e" vm="28">
        <v>#VALUE!</v>
      </c>
      <c r="Q365" s="9" t="s">
        <v>38</v>
      </c>
      <c r="R365" s="279"/>
      <c r="S365" s="279"/>
      <c r="T365" s="63">
        <v>36</v>
      </c>
      <c r="U365" s="64" t="s">
        <v>30</v>
      </c>
      <c r="V365" s="65" t="e" vm="20">
        <v>#VALUE!</v>
      </c>
      <c r="W365" s="66"/>
      <c r="X365" s="66"/>
      <c r="Y365" s="67" t="e" vm="28">
        <v>#VALUE!</v>
      </c>
      <c r="Z365" s="68" t="s">
        <v>38</v>
      </c>
      <c r="AA365" s="137"/>
      <c r="AB365" s="137"/>
      <c r="AC365" s="151">
        <v>36</v>
      </c>
      <c r="AD365" s="152" t="s">
        <v>30</v>
      </c>
      <c r="AE365" s="153" t="e" vm="20">
        <v>#VALUE!</v>
      </c>
      <c r="AF365" s="154"/>
      <c r="AG365" s="154"/>
      <c r="AH365" s="155" t="e" vm="28">
        <v>#VALUE!</v>
      </c>
      <c r="AI365" s="156" t="s">
        <v>38</v>
      </c>
    </row>
    <row r="366" spans="1:35" ht="17.399999999999999" x14ac:dyDescent="0.35">
      <c r="A366" s="279"/>
      <c r="B366" s="51">
        <v>36</v>
      </c>
      <c r="C366" s="52" t="s">
        <v>29</v>
      </c>
      <c r="D366" s="53" t="e" vm="19">
        <v>#VALUE!</v>
      </c>
      <c r="E366" s="54">
        <v>1</v>
      </c>
      <c r="F366" s="54">
        <v>2</v>
      </c>
      <c r="G366" s="55" t="e" vm="27">
        <v>#VALUE!</v>
      </c>
      <c r="H366" s="56" t="s">
        <v>37</v>
      </c>
      <c r="I366" s="279"/>
      <c r="J366" s="279"/>
      <c r="K366" s="8">
        <v>36</v>
      </c>
      <c r="L366" s="6" t="s">
        <v>29</v>
      </c>
      <c r="M366" s="7" t="e" vm="19">
        <v>#VALUE!</v>
      </c>
      <c r="N366" s="4"/>
      <c r="O366" s="4"/>
      <c r="P366" s="5" t="e" vm="27">
        <v>#VALUE!</v>
      </c>
      <c r="Q366" s="9" t="s">
        <v>37</v>
      </c>
      <c r="R366" s="279"/>
      <c r="S366" s="279"/>
      <c r="T366" s="63">
        <v>36</v>
      </c>
      <c r="U366" s="64" t="s">
        <v>29</v>
      </c>
      <c r="V366" s="65" t="e" vm="19">
        <v>#VALUE!</v>
      </c>
      <c r="W366" s="66"/>
      <c r="X366" s="66"/>
      <c r="Y366" s="67" t="e" vm="27">
        <v>#VALUE!</v>
      </c>
      <c r="Z366" s="68" t="s">
        <v>37</v>
      </c>
      <c r="AA366" s="137"/>
      <c r="AB366" s="137"/>
      <c r="AC366" s="151">
        <v>36</v>
      </c>
      <c r="AD366" s="152" t="s">
        <v>29</v>
      </c>
      <c r="AE366" s="153" t="e" vm="19">
        <v>#VALUE!</v>
      </c>
      <c r="AF366" s="154"/>
      <c r="AG366" s="154"/>
      <c r="AH366" s="155" t="e" vm="27">
        <v>#VALUE!</v>
      </c>
      <c r="AI366" s="156" t="s">
        <v>37</v>
      </c>
    </row>
    <row r="367" spans="1:35" ht="17.399999999999999" x14ac:dyDescent="0.35">
      <c r="A367" s="279"/>
      <c r="B367" s="45">
        <v>37</v>
      </c>
      <c r="C367" s="46" t="s">
        <v>21</v>
      </c>
      <c r="D367" s="47" t="e" vm="11">
        <v>#VALUE!</v>
      </c>
      <c r="E367" s="48"/>
      <c r="F367" s="48"/>
      <c r="G367" s="49" t="e" vm="23">
        <v>#VALUE!</v>
      </c>
      <c r="H367" s="50" t="s">
        <v>33</v>
      </c>
      <c r="I367" s="279"/>
      <c r="J367" s="279"/>
      <c r="K367" s="19">
        <v>37</v>
      </c>
      <c r="L367" s="17" t="s">
        <v>21</v>
      </c>
      <c r="M367" s="16" t="e" vm="11">
        <v>#VALUE!</v>
      </c>
      <c r="N367" s="3"/>
      <c r="O367" s="3"/>
      <c r="P367" s="18" t="e" vm="23">
        <v>#VALUE!</v>
      </c>
      <c r="Q367" s="20" t="s">
        <v>33</v>
      </c>
      <c r="R367" s="279"/>
      <c r="S367" s="279"/>
      <c r="T367" s="33">
        <v>37</v>
      </c>
      <c r="U367" s="34" t="s">
        <v>21</v>
      </c>
      <c r="V367" s="35" t="e" vm="11">
        <v>#VALUE!</v>
      </c>
      <c r="W367" s="36"/>
      <c r="X367" s="36"/>
      <c r="Y367" s="37" t="e" vm="23">
        <v>#VALUE!</v>
      </c>
      <c r="Z367" s="38" t="s">
        <v>33</v>
      </c>
      <c r="AA367" s="137"/>
      <c r="AB367" s="137"/>
      <c r="AC367" s="145">
        <v>37</v>
      </c>
      <c r="AD367" s="146" t="s">
        <v>21</v>
      </c>
      <c r="AE367" s="147" t="e" vm="11">
        <v>#VALUE!</v>
      </c>
      <c r="AF367" s="148"/>
      <c r="AG367" s="148"/>
      <c r="AH367" s="149" t="e" vm="23">
        <v>#VALUE!</v>
      </c>
      <c r="AI367" s="150" t="s">
        <v>33</v>
      </c>
    </row>
    <row r="368" spans="1:35" ht="17.399999999999999" x14ac:dyDescent="0.35">
      <c r="A368" s="279"/>
      <c r="B368" s="45">
        <v>37</v>
      </c>
      <c r="C368" s="46" t="s">
        <v>37</v>
      </c>
      <c r="D368" s="47" t="e" vm="27">
        <v>#VALUE!</v>
      </c>
      <c r="E368" s="48"/>
      <c r="F368" s="48"/>
      <c r="G368" s="49" t="e" vm="21">
        <v>#VALUE!</v>
      </c>
      <c r="H368" s="50" t="s">
        <v>31</v>
      </c>
      <c r="I368" s="279"/>
      <c r="J368" s="279"/>
      <c r="K368" s="19">
        <v>37</v>
      </c>
      <c r="L368" s="17" t="s">
        <v>37</v>
      </c>
      <c r="M368" s="16" t="e" vm="27">
        <v>#VALUE!</v>
      </c>
      <c r="N368" s="3"/>
      <c r="O368" s="3"/>
      <c r="P368" s="18" t="e" vm="21">
        <v>#VALUE!</v>
      </c>
      <c r="Q368" s="20" t="s">
        <v>31</v>
      </c>
      <c r="R368" s="279"/>
      <c r="S368" s="279"/>
      <c r="T368" s="33">
        <v>37</v>
      </c>
      <c r="U368" s="34" t="s">
        <v>37</v>
      </c>
      <c r="V368" s="35" t="e" vm="27">
        <v>#VALUE!</v>
      </c>
      <c r="W368" s="36"/>
      <c r="X368" s="36"/>
      <c r="Y368" s="37" t="e" vm="21">
        <v>#VALUE!</v>
      </c>
      <c r="Z368" s="38" t="s">
        <v>31</v>
      </c>
      <c r="AA368" s="137"/>
      <c r="AB368" s="137"/>
      <c r="AC368" s="145">
        <v>37</v>
      </c>
      <c r="AD368" s="146" t="s">
        <v>37</v>
      </c>
      <c r="AE368" s="147" t="e" vm="27">
        <v>#VALUE!</v>
      </c>
      <c r="AF368" s="148"/>
      <c r="AG368" s="148"/>
      <c r="AH368" s="149" t="e" vm="21">
        <v>#VALUE!</v>
      </c>
      <c r="AI368" s="150" t="s">
        <v>31</v>
      </c>
    </row>
    <row r="369" spans="1:35" ht="17.399999999999999" x14ac:dyDescent="0.35">
      <c r="A369" s="279"/>
      <c r="B369" s="45">
        <v>37</v>
      </c>
      <c r="C369" s="46" t="s">
        <v>22</v>
      </c>
      <c r="D369" s="47" t="e" vm="12">
        <v>#VALUE!</v>
      </c>
      <c r="E369" s="48"/>
      <c r="F369" s="48"/>
      <c r="G369" s="49" t="e" vm="10">
        <v>#VALUE!</v>
      </c>
      <c r="H369" s="50" t="s">
        <v>20</v>
      </c>
      <c r="I369" s="279"/>
      <c r="J369" s="279"/>
      <c r="K369" s="19">
        <v>37</v>
      </c>
      <c r="L369" s="17" t="s">
        <v>22</v>
      </c>
      <c r="M369" s="16" t="e" vm="12">
        <v>#VALUE!</v>
      </c>
      <c r="N369" s="3"/>
      <c r="O369" s="3"/>
      <c r="P369" s="18" t="e" vm="10">
        <v>#VALUE!</v>
      </c>
      <c r="Q369" s="20" t="s">
        <v>20</v>
      </c>
      <c r="R369" s="279"/>
      <c r="S369" s="279"/>
      <c r="T369" s="33">
        <v>37</v>
      </c>
      <c r="U369" s="34" t="s">
        <v>22</v>
      </c>
      <c r="V369" s="35" t="e" vm="12">
        <v>#VALUE!</v>
      </c>
      <c r="W369" s="36"/>
      <c r="X369" s="36"/>
      <c r="Y369" s="37" t="e" vm="10">
        <v>#VALUE!</v>
      </c>
      <c r="Z369" s="38" t="s">
        <v>20</v>
      </c>
      <c r="AA369" s="137"/>
      <c r="AB369" s="137"/>
      <c r="AC369" s="145">
        <v>37</v>
      </c>
      <c r="AD369" s="146" t="s">
        <v>22</v>
      </c>
      <c r="AE369" s="147" t="e" vm="12">
        <v>#VALUE!</v>
      </c>
      <c r="AF369" s="148"/>
      <c r="AG369" s="148"/>
      <c r="AH369" s="149" t="e" vm="10">
        <v>#VALUE!</v>
      </c>
      <c r="AI369" s="150" t="s">
        <v>20</v>
      </c>
    </row>
    <row r="370" spans="1:35" ht="17.399999999999999" x14ac:dyDescent="0.35">
      <c r="A370" s="279"/>
      <c r="B370" s="45">
        <v>37</v>
      </c>
      <c r="C370" s="46" t="s">
        <v>27</v>
      </c>
      <c r="D370" s="47" t="e" vm="17">
        <v>#VALUE!</v>
      </c>
      <c r="E370" s="48"/>
      <c r="F370" s="48"/>
      <c r="G370" s="49" t="e" vm="25">
        <v>#VALUE!</v>
      </c>
      <c r="H370" s="50" t="s">
        <v>35</v>
      </c>
      <c r="I370" s="279"/>
      <c r="J370" s="279"/>
      <c r="K370" s="19">
        <v>37</v>
      </c>
      <c r="L370" s="17" t="s">
        <v>27</v>
      </c>
      <c r="M370" s="16" t="e" vm="17">
        <v>#VALUE!</v>
      </c>
      <c r="N370" s="3"/>
      <c r="O370" s="3"/>
      <c r="P370" s="18" t="e" vm="25">
        <v>#VALUE!</v>
      </c>
      <c r="Q370" s="20" t="s">
        <v>35</v>
      </c>
      <c r="R370" s="279"/>
      <c r="S370" s="279"/>
      <c r="T370" s="33">
        <v>37</v>
      </c>
      <c r="U370" s="34" t="s">
        <v>27</v>
      </c>
      <c r="V370" s="35" t="e" vm="17">
        <v>#VALUE!</v>
      </c>
      <c r="W370" s="36"/>
      <c r="X370" s="36"/>
      <c r="Y370" s="37" t="e" vm="25">
        <v>#VALUE!</v>
      </c>
      <c r="Z370" s="38" t="s">
        <v>35</v>
      </c>
      <c r="AA370" s="137"/>
      <c r="AB370" s="137"/>
      <c r="AC370" s="145">
        <v>37</v>
      </c>
      <c r="AD370" s="146" t="s">
        <v>27</v>
      </c>
      <c r="AE370" s="147" t="e" vm="17">
        <v>#VALUE!</v>
      </c>
      <c r="AF370" s="148"/>
      <c r="AG370" s="148"/>
      <c r="AH370" s="149" t="e" vm="25">
        <v>#VALUE!</v>
      </c>
      <c r="AI370" s="150" t="s">
        <v>35</v>
      </c>
    </row>
    <row r="371" spans="1:35" ht="17.399999999999999" x14ac:dyDescent="0.35">
      <c r="A371" s="279"/>
      <c r="B371" s="45">
        <v>37</v>
      </c>
      <c r="C371" s="46" t="s">
        <v>34</v>
      </c>
      <c r="D371" s="47" t="e" vm="24">
        <v>#VALUE!</v>
      </c>
      <c r="E371" s="48"/>
      <c r="F371" s="48"/>
      <c r="G371" s="49" t="e" vm="20">
        <v>#VALUE!</v>
      </c>
      <c r="H371" s="50" t="s">
        <v>30</v>
      </c>
      <c r="I371" s="279"/>
      <c r="J371" s="279"/>
      <c r="K371" s="19">
        <v>37</v>
      </c>
      <c r="L371" s="17" t="s">
        <v>34</v>
      </c>
      <c r="M371" s="16" t="e" vm="24">
        <v>#VALUE!</v>
      </c>
      <c r="N371" s="3"/>
      <c r="O371" s="3"/>
      <c r="P371" s="18" t="e" vm="20">
        <v>#VALUE!</v>
      </c>
      <c r="Q371" s="20" t="s">
        <v>30</v>
      </c>
      <c r="R371" s="279"/>
      <c r="S371" s="279"/>
      <c r="T371" s="33">
        <v>37</v>
      </c>
      <c r="U371" s="34" t="s">
        <v>34</v>
      </c>
      <c r="V371" s="35" t="e" vm="24">
        <v>#VALUE!</v>
      </c>
      <c r="W371" s="36"/>
      <c r="X371" s="36"/>
      <c r="Y371" s="37" t="e" vm="20">
        <v>#VALUE!</v>
      </c>
      <c r="Z371" s="38" t="s">
        <v>30</v>
      </c>
      <c r="AA371" s="137"/>
      <c r="AB371" s="137"/>
      <c r="AC371" s="145">
        <v>37</v>
      </c>
      <c r="AD371" s="146" t="s">
        <v>34</v>
      </c>
      <c r="AE371" s="147" t="e" vm="24">
        <v>#VALUE!</v>
      </c>
      <c r="AF371" s="148"/>
      <c r="AG371" s="148"/>
      <c r="AH371" s="149" t="e" vm="20">
        <v>#VALUE!</v>
      </c>
      <c r="AI371" s="150" t="s">
        <v>30</v>
      </c>
    </row>
    <row r="372" spans="1:35" ht="17.399999999999999" x14ac:dyDescent="0.35">
      <c r="A372" s="279"/>
      <c r="B372" s="45">
        <v>37</v>
      </c>
      <c r="C372" s="46" t="s">
        <v>39</v>
      </c>
      <c r="D372" s="47" t="e" vm="29">
        <v>#VALUE!</v>
      </c>
      <c r="E372" s="48"/>
      <c r="F372" s="48"/>
      <c r="G372" s="49" t="e" vm="18">
        <v>#VALUE!</v>
      </c>
      <c r="H372" s="50" t="s">
        <v>28</v>
      </c>
      <c r="I372" s="279"/>
      <c r="J372" s="279"/>
      <c r="K372" s="19">
        <v>37</v>
      </c>
      <c r="L372" s="17" t="s">
        <v>39</v>
      </c>
      <c r="M372" s="16" t="e" vm="29">
        <v>#VALUE!</v>
      </c>
      <c r="N372" s="3"/>
      <c r="O372" s="3"/>
      <c r="P372" s="18" t="e" vm="18">
        <v>#VALUE!</v>
      </c>
      <c r="Q372" s="20" t="s">
        <v>28</v>
      </c>
      <c r="R372" s="279"/>
      <c r="S372" s="279"/>
      <c r="T372" s="33">
        <v>37</v>
      </c>
      <c r="U372" s="34" t="s">
        <v>39</v>
      </c>
      <c r="V372" s="35" t="e" vm="29">
        <v>#VALUE!</v>
      </c>
      <c r="W372" s="36"/>
      <c r="X372" s="36"/>
      <c r="Y372" s="37" t="e" vm="18">
        <v>#VALUE!</v>
      </c>
      <c r="Z372" s="38" t="s">
        <v>28</v>
      </c>
      <c r="AA372" s="137"/>
      <c r="AB372" s="137"/>
      <c r="AC372" s="145">
        <v>37</v>
      </c>
      <c r="AD372" s="146" t="s">
        <v>39</v>
      </c>
      <c r="AE372" s="147" t="e" vm="29">
        <v>#VALUE!</v>
      </c>
      <c r="AF372" s="148"/>
      <c r="AG372" s="148"/>
      <c r="AH372" s="149" t="e" vm="18">
        <v>#VALUE!</v>
      </c>
      <c r="AI372" s="150" t="s">
        <v>28</v>
      </c>
    </row>
    <row r="373" spans="1:35" ht="17.399999999999999" x14ac:dyDescent="0.35">
      <c r="A373" s="279"/>
      <c r="B373" s="45">
        <v>37</v>
      </c>
      <c r="C373" s="46" t="s">
        <v>38</v>
      </c>
      <c r="D373" s="47" t="e" vm="28">
        <v>#VALUE!</v>
      </c>
      <c r="E373" s="48"/>
      <c r="F373" s="48"/>
      <c r="G373" s="49" t="e" vm="14">
        <v>#VALUE!</v>
      </c>
      <c r="H373" s="50" t="s">
        <v>24</v>
      </c>
      <c r="I373" s="279"/>
      <c r="J373" s="279"/>
      <c r="K373" s="19">
        <v>37</v>
      </c>
      <c r="L373" s="17" t="s">
        <v>38</v>
      </c>
      <c r="M373" s="16" t="e" vm="28">
        <v>#VALUE!</v>
      </c>
      <c r="N373" s="3"/>
      <c r="O373" s="3"/>
      <c r="P373" s="18" t="e" vm="14">
        <v>#VALUE!</v>
      </c>
      <c r="Q373" s="20" t="s">
        <v>24</v>
      </c>
      <c r="R373" s="279"/>
      <c r="S373" s="279"/>
      <c r="T373" s="33">
        <v>37</v>
      </c>
      <c r="U373" s="34" t="s">
        <v>38</v>
      </c>
      <c r="V373" s="35" t="e" vm="28">
        <v>#VALUE!</v>
      </c>
      <c r="W373" s="36"/>
      <c r="X373" s="36"/>
      <c r="Y373" s="37" t="e" vm="14">
        <v>#VALUE!</v>
      </c>
      <c r="Z373" s="38" t="s">
        <v>24</v>
      </c>
      <c r="AA373" s="137"/>
      <c r="AB373" s="137"/>
      <c r="AC373" s="145">
        <v>37</v>
      </c>
      <c r="AD373" s="146" t="s">
        <v>38</v>
      </c>
      <c r="AE373" s="147" t="e" vm="28">
        <v>#VALUE!</v>
      </c>
      <c r="AF373" s="148"/>
      <c r="AG373" s="148"/>
      <c r="AH373" s="149" t="e" vm="14">
        <v>#VALUE!</v>
      </c>
      <c r="AI373" s="150" t="s">
        <v>24</v>
      </c>
    </row>
    <row r="374" spans="1:35" ht="17.399999999999999" x14ac:dyDescent="0.35">
      <c r="A374" s="279"/>
      <c r="B374" s="45">
        <v>37</v>
      </c>
      <c r="C374" s="46" t="s">
        <v>36</v>
      </c>
      <c r="D374" s="47" t="e" vm="26">
        <v>#VALUE!</v>
      </c>
      <c r="E374" s="48"/>
      <c r="F374" s="48"/>
      <c r="G374" s="49" t="e" vm="16">
        <v>#VALUE!</v>
      </c>
      <c r="H374" s="50" t="s">
        <v>26</v>
      </c>
      <c r="I374" s="279"/>
      <c r="J374" s="279"/>
      <c r="K374" s="19">
        <v>37</v>
      </c>
      <c r="L374" s="17" t="s">
        <v>36</v>
      </c>
      <c r="M374" s="16" t="e" vm="26">
        <v>#VALUE!</v>
      </c>
      <c r="N374" s="3"/>
      <c r="O374" s="3"/>
      <c r="P374" s="18" t="e" vm="16">
        <v>#VALUE!</v>
      </c>
      <c r="Q374" s="20" t="s">
        <v>26</v>
      </c>
      <c r="R374" s="279"/>
      <c r="S374" s="279"/>
      <c r="T374" s="33">
        <v>37</v>
      </c>
      <c r="U374" s="34" t="s">
        <v>36</v>
      </c>
      <c r="V374" s="35" t="e" vm="26">
        <v>#VALUE!</v>
      </c>
      <c r="W374" s="36"/>
      <c r="X374" s="36"/>
      <c r="Y374" s="37" t="e" vm="16">
        <v>#VALUE!</v>
      </c>
      <c r="Z374" s="38" t="s">
        <v>26</v>
      </c>
      <c r="AA374" s="137"/>
      <c r="AB374" s="137"/>
      <c r="AC374" s="145">
        <v>37</v>
      </c>
      <c r="AD374" s="146" t="s">
        <v>36</v>
      </c>
      <c r="AE374" s="147" t="e" vm="26">
        <v>#VALUE!</v>
      </c>
      <c r="AF374" s="148"/>
      <c r="AG374" s="148"/>
      <c r="AH374" s="149" t="e" vm="16">
        <v>#VALUE!</v>
      </c>
      <c r="AI374" s="150" t="s">
        <v>26</v>
      </c>
    </row>
    <row r="375" spans="1:35" ht="17.399999999999999" x14ac:dyDescent="0.35">
      <c r="A375" s="279"/>
      <c r="B375" s="45">
        <v>37</v>
      </c>
      <c r="C375" s="46" t="s">
        <v>23</v>
      </c>
      <c r="D375" s="47" t="e" vm="13">
        <v>#VALUE!</v>
      </c>
      <c r="E375" s="48"/>
      <c r="F375" s="48"/>
      <c r="G375" s="49" t="e" vm="19">
        <v>#VALUE!</v>
      </c>
      <c r="H375" s="50" t="s">
        <v>29</v>
      </c>
      <c r="I375" s="279"/>
      <c r="J375" s="279"/>
      <c r="K375" s="19">
        <v>37</v>
      </c>
      <c r="L375" s="17" t="s">
        <v>23</v>
      </c>
      <c r="M375" s="16" t="e" vm="13">
        <v>#VALUE!</v>
      </c>
      <c r="N375" s="3"/>
      <c r="O375" s="3"/>
      <c r="P375" s="18" t="e" vm="19">
        <v>#VALUE!</v>
      </c>
      <c r="Q375" s="20" t="s">
        <v>29</v>
      </c>
      <c r="R375" s="279"/>
      <c r="S375" s="279"/>
      <c r="T375" s="33">
        <v>37</v>
      </c>
      <c r="U375" s="34" t="s">
        <v>23</v>
      </c>
      <c r="V375" s="35" t="e" vm="13">
        <v>#VALUE!</v>
      </c>
      <c r="W375" s="36"/>
      <c r="X375" s="36"/>
      <c r="Y375" s="37" t="e" vm="19">
        <v>#VALUE!</v>
      </c>
      <c r="Z375" s="38" t="s">
        <v>29</v>
      </c>
      <c r="AA375" s="137"/>
      <c r="AB375" s="137"/>
      <c r="AC375" s="145">
        <v>37</v>
      </c>
      <c r="AD375" s="146" t="s">
        <v>23</v>
      </c>
      <c r="AE375" s="147" t="e" vm="13">
        <v>#VALUE!</v>
      </c>
      <c r="AF375" s="148"/>
      <c r="AG375" s="148"/>
      <c r="AH375" s="149" t="e" vm="19">
        <v>#VALUE!</v>
      </c>
      <c r="AI375" s="150" t="s">
        <v>29</v>
      </c>
    </row>
    <row r="376" spans="1:35" ht="17.399999999999999" x14ac:dyDescent="0.35">
      <c r="A376" s="279"/>
      <c r="B376" s="45">
        <v>37</v>
      </c>
      <c r="C376" s="46" t="s">
        <v>32</v>
      </c>
      <c r="D376" s="47" t="e" vm="22">
        <v>#VALUE!</v>
      </c>
      <c r="E376" s="48"/>
      <c r="F376" s="48"/>
      <c r="G376" s="49" t="e" vm="15">
        <v>#VALUE!</v>
      </c>
      <c r="H376" s="50" t="s">
        <v>25</v>
      </c>
      <c r="I376" s="279"/>
      <c r="J376" s="279"/>
      <c r="K376" s="19">
        <v>37</v>
      </c>
      <c r="L376" s="17" t="s">
        <v>32</v>
      </c>
      <c r="M376" s="16" t="e" vm="22">
        <v>#VALUE!</v>
      </c>
      <c r="N376" s="3"/>
      <c r="O376" s="3"/>
      <c r="P376" s="18" t="e" vm="15">
        <v>#VALUE!</v>
      </c>
      <c r="Q376" s="20" t="s">
        <v>25</v>
      </c>
      <c r="R376" s="279"/>
      <c r="S376" s="279"/>
      <c r="T376" s="33">
        <v>37</v>
      </c>
      <c r="U376" s="34" t="s">
        <v>32</v>
      </c>
      <c r="V376" s="35" t="e" vm="22">
        <v>#VALUE!</v>
      </c>
      <c r="W376" s="36"/>
      <c r="X376" s="36"/>
      <c r="Y376" s="37" t="e" vm="15">
        <v>#VALUE!</v>
      </c>
      <c r="Z376" s="38" t="s">
        <v>25</v>
      </c>
      <c r="AA376" s="137"/>
      <c r="AB376" s="137"/>
      <c r="AC376" s="145">
        <v>37</v>
      </c>
      <c r="AD376" s="146" t="s">
        <v>32</v>
      </c>
      <c r="AE376" s="147" t="e" vm="22">
        <v>#VALUE!</v>
      </c>
      <c r="AF376" s="148"/>
      <c r="AG376" s="148"/>
      <c r="AH376" s="149" t="e" vm="15">
        <v>#VALUE!</v>
      </c>
      <c r="AI376" s="150" t="s">
        <v>25</v>
      </c>
    </row>
    <row r="377" spans="1:35" ht="17.399999999999999" x14ac:dyDescent="0.35">
      <c r="A377" s="279"/>
      <c r="B377" s="51">
        <v>38</v>
      </c>
      <c r="C377" s="52" t="s">
        <v>24</v>
      </c>
      <c r="D377" s="53" t="e" vm="14">
        <v>#VALUE!</v>
      </c>
      <c r="E377" s="54"/>
      <c r="F377" s="54"/>
      <c r="G377" s="55" t="e" vm="26">
        <v>#VALUE!</v>
      </c>
      <c r="H377" s="56" t="s">
        <v>36</v>
      </c>
      <c r="I377" s="279"/>
      <c r="J377" s="279"/>
      <c r="K377" s="8">
        <v>38</v>
      </c>
      <c r="L377" s="6" t="s">
        <v>24</v>
      </c>
      <c r="M377" s="7" t="e" vm="14">
        <v>#VALUE!</v>
      </c>
      <c r="N377" s="4"/>
      <c r="O377" s="4"/>
      <c r="P377" s="5" t="e" vm="26">
        <v>#VALUE!</v>
      </c>
      <c r="Q377" s="9" t="s">
        <v>36</v>
      </c>
      <c r="R377" s="279"/>
      <c r="S377" s="279"/>
      <c r="T377" s="63">
        <v>38</v>
      </c>
      <c r="U377" s="64" t="s">
        <v>24</v>
      </c>
      <c r="V377" s="65" t="e" vm="14">
        <v>#VALUE!</v>
      </c>
      <c r="W377" s="66"/>
      <c r="X377" s="66"/>
      <c r="Y377" s="67" t="e" vm="26">
        <v>#VALUE!</v>
      </c>
      <c r="Z377" s="68" t="s">
        <v>36</v>
      </c>
      <c r="AA377" s="137"/>
      <c r="AB377" s="137"/>
      <c r="AC377" s="151">
        <v>38</v>
      </c>
      <c r="AD377" s="152" t="s">
        <v>24</v>
      </c>
      <c r="AE377" s="153" t="e" vm="14">
        <v>#VALUE!</v>
      </c>
      <c r="AF377" s="154"/>
      <c r="AG377" s="154"/>
      <c r="AH377" s="155" t="e" vm="26">
        <v>#VALUE!</v>
      </c>
      <c r="AI377" s="156" t="s">
        <v>36</v>
      </c>
    </row>
    <row r="378" spans="1:35" ht="17.399999999999999" x14ac:dyDescent="0.35">
      <c r="A378" s="279"/>
      <c r="B378" s="51">
        <v>38</v>
      </c>
      <c r="C378" s="52" t="s">
        <v>31</v>
      </c>
      <c r="D378" s="53" t="e" vm="21">
        <v>#VALUE!</v>
      </c>
      <c r="E378" s="54"/>
      <c r="F378" s="54"/>
      <c r="G378" s="55" t="e" vm="22">
        <v>#VALUE!</v>
      </c>
      <c r="H378" s="56" t="s">
        <v>32</v>
      </c>
      <c r="I378" s="279"/>
      <c r="J378" s="279"/>
      <c r="K378" s="8">
        <v>38</v>
      </c>
      <c r="L378" s="6" t="s">
        <v>31</v>
      </c>
      <c r="M378" s="7" t="e" vm="21">
        <v>#VALUE!</v>
      </c>
      <c r="N378" s="4"/>
      <c r="O378" s="4"/>
      <c r="P378" s="5" t="e" vm="22">
        <v>#VALUE!</v>
      </c>
      <c r="Q378" s="9" t="s">
        <v>32</v>
      </c>
      <c r="R378" s="279"/>
      <c r="S378" s="279"/>
      <c r="T378" s="63">
        <v>38</v>
      </c>
      <c r="U378" s="64" t="s">
        <v>31</v>
      </c>
      <c r="V378" s="65" t="e" vm="21">
        <v>#VALUE!</v>
      </c>
      <c r="W378" s="66"/>
      <c r="X378" s="66"/>
      <c r="Y378" s="67" t="e" vm="22">
        <v>#VALUE!</v>
      </c>
      <c r="Z378" s="68" t="s">
        <v>32</v>
      </c>
      <c r="AA378" s="137"/>
      <c r="AB378" s="137"/>
      <c r="AC378" s="151">
        <v>38</v>
      </c>
      <c r="AD378" s="152" t="s">
        <v>31</v>
      </c>
      <c r="AE378" s="153" t="e" vm="21">
        <v>#VALUE!</v>
      </c>
      <c r="AF378" s="154"/>
      <c r="AG378" s="154"/>
      <c r="AH378" s="155" t="e" vm="22">
        <v>#VALUE!</v>
      </c>
      <c r="AI378" s="156" t="s">
        <v>32</v>
      </c>
    </row>
    <row r="379" spans="1:35" ht="17.399999999999999" x14ac:dyDescent="0.35">
      <c r="A379" s="279"/>
      <c r="B379" s="51">
        <v>38</v>
      </c>
      <c r="C379" s="52" t="s">
        <v>35</v>
      </c>
      <c r="D379" s="53" t="e" vm="25">
        <v>#VALUE!</v>
      </c>
      <c r="E379" s="54"/>
      <c r="F379" s="54"/>
      <c r="G379" s="55" t="e" vm="27">
        <v>#VALUE!</v>
      </c>
      <c r="H379" s="56" t="s">
        <v>37</v>
      </c>
      <c r="I379" s="279"/>
      <c r="J379" s="279"/>
      <c r="K379" s="8">
        <v>38</v>
      </c>
      <c r="L379" s="6" t="s">
        <v>35</v>
      </c>
      <c r="M379" s="7" t="e" vm="25">
        <v>#VALUE!</v>
      </c>
      <c r="N379" s="4"/>
      <c r="O379" s="4"/>
      <c r="P379" s="5" t="e" vm="27">
        <v>#VALUE!</v>
      </c>
      <c r="Q379" s="9" t="s">
        <v>37</v>
      </c>
      <c r="R379" s="279"/>
      <c r="S379" s="279"/>
      <c r="T379" s="63">
        <v>38</v>
      </c>
      <c r="U379" s="64" t="s">
        <v>35</v>
      </c>
      <c r="V379" s="65" t="e" vm="25">
        <v>#VALUE!</v>
      </c>
      <c r="W379" s="66"/>
      <c r="X379" s="66"/>
      <c r="Y379" s="67" t="e" vm="27">
        <v>#VALUE!</v>
      </c>
      <c r="Z379" s="68" t="s">
        <v>37</v>
      </c>
      <c r="AA379" s="137"/>
      <c r="AB379" s="137"/>
      <c r="AC379" s="151">
        <v>38</v>
      </c>
      <c r="AD379" s="152" t="s">
        <v>35</v>
      </c>
      <c r="AE379" s="153" t="e" vm="25">
        <v>#VALUE!</v>
      </c>
      <c r="AF379" s="154"/>
      <c r="AG379" s="154"/>
      <c r="AH379" s="155" t="e" vm="27">
        <v>#VALUE!</v>
      </c>
      <c r="AI379" s="156" t="s">
        <v>37</v>
      </c>
    </row>
    <row r="380" spans="1:35" ht="17.399999999999999" x14ac:dyDescent="0.35">
      <c r="A380" s="279"/>
      <c r="B380" s="51">
        <v>38</v>
      </c>
      <c r="C380" s="52" t="s">
        <v>25</v>
      </c>
      <c r="D380" s="53" t="e" vm="15">
        <v>#VALUE!</v>
      </c>
      <c r="E380" s="54"/>
      <c r="F380" s="54"/>
      <c r="G380" s="55" t="e" vm="13">
        <v>#VALUE!</v>
      </c>
      <c r="H380" s="56" t="s">
        <v>23</v>
      </c>
      <c r="I380" s="279"/>
      <c r="J380" s="279"/>
      <c r="K380" s="8">
        <v>38</v>
      </c>
      <c r="L380" s="6" t="s">
        <v>25</v>
      </c>
      <c r="M380" s="7" t="e" vm="15">
        <v>#VALUE!</v>
      </c>
      <c r="N380" s="4"/>
      <c r="O380" s="4"/>
      <c r="P380" s="5" t="e" vm="13">
        <v>#VALUE!</v>
      </c>
      <c r="Q380" s="9" t="s">
        <v>23</v>
      </c>
      <c r="R380" s="279"/>
      <c r="S380" s="279"/>
      <c r="T380" s="63">
        <v>38</v>
      </c>
      <c r="U380" s="64" t="s">
        <v>25</v>
      </c>
      <c r="V380" s="65" t="e" vm="15">
        <v>#VALUE!</v>
      </c>
      <c r="W380" s="66"/>
      <c r="X380" s="66"/>
      <c r="Y380" s="67" t="e" vm="13">
        <v>#VALUE!</v>
      </c>
      <c r="Z380" s="68" t="s">
        <v>23</v>
      </c>
      <c r="AA380" s="137"/>
      <c r="AB380" s="137"/>
      <c r="AC380" s="151">
        <v>38</v>
      </c>
      <c r="AD380" s="152" t="s">
        <v>25</v>
      </c>
      <c r="AE380" s="153" t="e" vm="15">
        <v>#VALUE!</v>
      </c>
      <c r="AF380" s="154"/>
      <c r="AG380" s="154"/>
      <c r="AH380" s="155" t="e" vm="13">
        <v>#VALUE!</v>
      </c>
      <c r="AI380" s="156" t="s">
        <v>23</v>
      </c>
    </row>
    <row r="381" spans="1:35" ht="17.399999999999999" x14ac:dyDescent="0.35">
      <c r="A381" s="279"/>
      <c r="B381" s="51">
        <v>38</v>
      </c>
      <c r="C381" s="52" t="s">
        <v>20</v>
      </c>
      <c r="D381" s="53" t="e" vm="10">
        <v>#VALUE!</v>
      </c>
      <c r="E381" s="54"/>
      <c r="F381" s="54"/>
      <c r="G381" s="55" t="e" vm="17">
        <v>#VALUE!</v>
      </c>
      <c r="H381" s="56" t="s">
        <v>27</v>
      </c>
      <c r="I381" s="279"/>
      <c r="J381" s="279"/>
      <c r="K381" s="8">
        <v>38</v>
      </c>
      <c r="L381" s="6" t="s">
        <v>20</v>
      </c>
      <c r="M381" s="7" t="e" vm="10">
        <v>#VALUE!</v>
      </c>
      <c r="N381" s="4"/>
      <c r="O381" s="4"/>
      <c r="P381" s="5" t="e" vm="17">
        <v>#VALUE!</v>
      </c>
      <c r="Q381" s="9" t="s">
        <v>27</v>
      </c>
      <c r="R381" s="279"/>
      <c r="S381" s="279"/>
      <c r="T381" s="63">
        <v>38</v>
      </c>
      <c r="U381" s="64" t="s">
        <v>20</v>
      </c>
      <c r="V381" s="65" t="e" vm="10">
        <v>#VALUE!</v>
      </c>
      <c r="W381" s="66"/>
      <c r="X381" s="66"/>
      <c r="Y381" s="67" t="e" vm="17">
        <v>#VALUE!</v>
      </c>
      <c r="Z381" s="68" t="s">
        <v>27</v>
      </c>
      <c r="AA381" s="137"/>
      <c r="AB381" s="137"/>
      <c r="AC381" s="151">
        <v>38</v>
      </c>
      <c r="AD381" s="152" t="s">
        <v>20</v>
      </c>
      <c r="AE381" s="153" t="e" vm="10">
        <v>#VALUE!</v>
      </c>
      <c r="AF381" s="154"/>
      <c r="AG381" s="154"/>
      <c r="AH381" s="155" t="e" vm="17">
        <v>#VALUE!</v>
      </c>
      <c r="AI381" s="156" t="s">
        <v>27</v>
      </c>
    </row>
    <row r="382" spans="1:35" ht="17.399999999999999" x14ac:dyDescent="0.35">
      <c r="A382" s="279"/>
      <c r="B382" s="51">
        <v>38</v>
      </c>
      <c r="C382" s="52" t="s">
        <v>33</v>
      </c>
      <c r="D382" s="53" t="e" vm="23">
        <v>#VALUE!</v>
      </c>
      <c r="E382" s="54"/>
      <c r="F382" s="54"/>
      <c r="G382" s="55" t="e" vm="12">
        <v>#VALUE!</v>
      </c>
      <c r="H382" s="56" t="s">
        <v>22</v>
      </c>
      <c r="I382" s="279"/>
      <c r="J382" s="279"/>
      <c r="K382" s="8">
        <v>38</v>
      </c>
      <c r="L382" s="6" t="s">
        <v>33</v>
      </c>
      <c r="M382" s="7" t="e" vm="23">
        <v>#VALUE!</v>
      </c>
      <c r="N382" s="4"/>
      <c r="O382" s="4"/>
      <c r="P382" s="5" t="e" vm="12">
        <v>#VALUE!</v>
      </c>
      <c r="Q382" s="9" t="s">
        <v>22</v>
      </c>
      <c r="R382" s="279"/>
      <c r="S382" s="279"/>
      <c r="T382" s="63">
        <v>38</v>
      </c>
      <c r="U382" s="64" t="s">
        <v>33</v>
      </c>
      <c r="V382" s="65" t="e" vm="23">
        <v>#VALUE!</v>
      </c>
      <c r="W382" s="66"/>
      <c r="X382" s="66"/>
      <c r="Y382" s="67" t="e" vm="12">
        <v>#VALUE!</v>
      </c>
      <c r="Z382" s="68" t="s">
        <v>22</v>
      </c>
      <c r="AA382" s="137"/>
      <c r="AB382" s="137"/>
      <c r="AC382" s="151">
        <v>38</v>
      </c>
      <c r="AD382" s="152" t="s">
        <v>33</v>
      </c>
      <c r="AE382" s="153" t="e" vm="23">
        <v>#VALUE!</v>
      </c>
      <c r="AF382" s="154"/>
      <c r="AG382" s="154"/>
      <c r="AH382" s="155" t="e" vm="12">
        <v>#VALUE!</v>
      </c>
      <c r="AI382" s="156" t="s">
        <v>22</v>
      </c>
    </row>
    <row r="383" spans="1:35" ht="17.399999999999999" x14ac:dyDescent="0.35">
      <c r="A383" s="279"/>
      <c r="B383" s="51">
        <v>38</v>
      </c>
      <c r="C383" s="52" t="s">
        <v>26</v>
      </c>
      <c r="D383" s="53" t="e" vm="16">
        <v>#VALUE!</v>
      </c>
      <c r="E383" s="54"/>
      <c r="F383" s="54"/>
      <c r="G383" s="55" t="e" vm="11">
        <v>#VALUE!</v>
      </c>
      <c r="H383" s="56" t="s">
        <v>21</v>
      </c>
      <c r="I383" s="279"/>
      <c r="J383" s="279"/>
      <c r="K383" s="8">
        <v>38</v>
      </c>
      <c r="L383" s="6" t="s">
        <v>26</v>
      </c>
      <c r="M383" s="7" t="e" vm="16">
        <v>#VALUE!</v>
      </c>
      <c r="N383" s="4"/>
      <c r="O383" s="4"/>
      <c r="P383" s="5" t="e" vm="11">
        <v>#VALUE!</v>
      </c>
      <c r="Q383" s="9" t="s">
        <v>21</v>
      </c>
      <c r="R383" s="279"/>
      <c r="S383" s="279"/>
      <c r="T383" s="63">
        <v>38</v>
      </c>
      <c r="U383" s="64" t="s">
        <v>26</v>
      </c>
      <c r="V383" s="65" t="e" vm="16">
        <v>#VALUE!</v>
      </c>
      <c r="W383" s="66"/>
      <c r="X383" s="66"/>
      <c r="Y383" s="67" t="e" vm="11">
        <v>#VALUE!</v>
      </c>
      <c r="Z383" s="68" t="s">
        <v>21</v>
      </c>
      <c r="AA383" s="137"/>
      <c r="AB383" s="137"/>
      <c r="AC383" s="151">
        <v>38</v>
      </c>
      <c r="AD383" s="152" t="s">
        <v>26</v>
      </c>
      <c r="AE383" s="153" t="e" vm="16">
        <v>#VALUE!</v>
      </c>
      <c r="AF383" s="154"/>
      <c r="AG383" s="154"/>
      <c r="AH383" s="155" t="e" vm="11">
        <v>#VALUE!</v>
      </c>
      <c r="AI383" s="156" t="s">
        <v>21</v>
      </c>
    </row>
    <row r="384" spans="1:35" ht="17.399999999999999" x14ac:dyDescent="0.35">
      <c r="A384" s="279"/>
      <c r="B384" s="51">
        <v>38</v>
      </c>
      <c r="C384" s="52" t="s">
        <v>28</v>
      </c>
      <c r="D384" s="53" t="e" vm="18">
        <v>#VALUE!</v>
      </c>
      <c r="E384" s="54"/>
      <c r="F384" s="54"/>
      <c r="G384" s="55" t="e" vm="24">
        <v>#VALUE!</v>
      </c>
      <c r="H384" s="56" t="s">
        <v>34</v>
      </c>
      <c r="I384" s="279"/>
      <c r="J384" s="279"/>
      <c r="K384" s="8">
        <v>38</v>
      </c>
      <c r="L384" s="6" t="s">
        <v>28</v>
      </c>
      <c r="M384" s="7" t="e" vm="18">
        <v>#VALUE!</v>
      </c>
      <c r="N384" s="4"/>
      <c r="O384" s="4"/>
      <c r="P384" s="5" t="e" vm="24">
        <v>#VALUE!</v>
      </c>
      <c r="Q384" s="9" t="s">
        <v>34</v>
      </c>
      <c r="R384" s="279"/>
      <c r="S384" s="279"/>
      <c r="T384" s="63">
        <v>38</v>
      </c>
      <c r="U384" s="64" t="s">
        <v>28</v>
      </c>
      <c r="V384" s="65" t="e" vm="18">
        <v>#VALUE!</v>
      </c>
      <c r="W384" s="66"/>
      <c r="X384" s="66"/>
      <c r="Y384" s="67" t="e" vm="24">
        <v>#VALUE!</v>
      </c>
      <c r="Z384" s="68" t="s">
        <v>34</v>
      </c>
      <c r="AA384" s="137"/>
      <c r="AB384" s="137"/>
      <c r="AC384" s="151">
        <v>38</v>
      </c>
      <c r="AD384" s="152" t="s">
        <v>28</v>
      </c>
      <c r="AE384" s="153" t="e" vm="18">
        <v>#VALUE!</v>
      </c>
      <c r="AF384" s="154"/>
      <c r="AG384" s="154"/>
      <c r="AH384" s="155" t="e" vm="24">
        <v>#VALUE!</v>
      </c>
      <c r="AI384" s="156" t="s">
        <v>34</v>
      </c>
    </row>
    <row r="385" spans="1:35" ht="17.399999999999999" x14ac:dyDescent="0.35">
      <c r="A385" s="279"/>
      <c r="B385" s="51">
        <v>38</v>
      </c>
      <c r="C385" s="52" t="s">
        <v>30</v>
      </c>
      <c r="D385" s="53" t="e" vm="20">
        <v>#VALUE!</v>
      </c>
      <c r="E385" s="54"/>
      <c r="F385" s="54"/>
      <c r="G385" s="55" t="e" vm="29">
        <v>#VALUE!</v>
      </c>
      <c r="H385" s="56" t="s">
        <v>39</v>
      </c>
      <c r="I385" s="279"/>
      <c r="J385" s="279"/>
      <c r="K385" s="8">
        <v>38</v>
      </c>
      <c r="L385" s="6" t="s">
        <v>30</v>
      </c>
      <c r="M385" s="7" t="e" vm="20">
        <v>#VALUE!</v>
      </c>
      <c r="N385" s="4"/>
      <c r="O385" s="4"/>
      <c r="P385" s="5" t="e" vm="29">
        <v>#VALUE!</v>
      </c>
      <c r="Q385" s="9" t="s">
        <v>39</v>
      </c>
      <c r="R385" s="279"/>
      <c r="S385" s="279"/>
      <c r="T385" s="63">
        <v>38</v>
      </c>
      <c r="U385" s="64" t="s">
        <v>30</v>
      </c>
      <c r="V385" s="65" t="e" vm="20">
        <v>#VALUE!</v>
      </c>
      <c r="W385" s="66"/>
      <c r="X385" s="66"/>
      <c r="Y385" s="67" t="e" vm="29">
        <v>#VALUE!</v>
      </c>
      <c r="Z385" s="68" t="s">
        <v>39</v>
      </c>
      <c r="AA385" s="137"/>
      <c r="AB385" s="137"/>
      <c r="AC385" s="151">
        <v>38</v>
      </c>
      <c r="AD385" s="152" t="s">
        <v>30</v>
      </c>
      <c r="AE385" s="153" t="e" vm="20">
        <v>#VALUE!</v>
      </c>
      <c r="AF385" s="154"/>
      <c r="AG385" s="154"/>
      <c r="AH385" s="155" t="e" vm="29">
        <v>#VALUE!</v>
      </c>
      <c r="AI385" s="156" t="s">
        <v>39</v>
      </c>
    </row>
    <row r="386" spans="1:35" ht="18" thickBot="1" x14ac:dyDescent="0.4">
      <c r="A386" s="279"/>
      <c r="B386" s="57">
        <v>38</v>
      </c>
      <c r="C386" s="58" t="s">
        <v>29</v>
      </c>
      <c r="D386" s="59" t="e" vm="19">
        <v>#VALUE!</v>
      </c>
      <c r="E386" s="60"/>
      <c r="F386" s="60"/>
      <c r="G386" s="61" t="e" vm="28">
        <v>#VALUE!</v>
      </c>
      <c r="H386" s="62" t="s">
        <v>38</v>
      </c>
      <c r="I386" s="279"/>
      <c r="J386" s="279"/>
      <c r="K386" s="10">
        <v>38</v>
      </c>
      <c r="L386" s="11" t="s">
        <v>29</v>
      </c>
      <c r="M386" s="12" t="e" vm="19">
        <v>#VALUE!</v>
      </c>
      <c r="N386" s="13"/>
      <c r="O386" s="13"/>
      <c r="P386" s="14" t="e" vm="28">
        <v>#VALUE!</v>
      </c>
      <c r="Q386" s="15" t="s">
        <v>38</v>
      </c>
      <c r="R386" s="279"/>
      <c r="S386" s="279"/>
      <c r="T386" s="69">
        <v>38</v>
      </c>
      <c r="U386" s="70" t="s">
        <v>29</v>
      </c>
      <c r="V386" s="71" t="e" vm="19">
        <v>#VALUE!</v>
      </c>
      <c r="W386" s="72"/>
      <c r="X386" s="72"/>
      <c r="Y386" s="73" t="e" vm="28">
        <v>#VALUE!</v>
      </c>
      <c r="Z386" s="74" t="s">
        <v>38</v>
      </c>
      <c r="AA386" s="137"/>
      <c r="AB386" s="137"/>
      <c r="AC386" s="157">
        <v>38</v>
      </c>
      <c r="AD386" s="158" t="s">
        <v>29</v>
      </c>
      <c r="AE386" s="159" t="e" vm="19">
        <v>#VALUE!</v>
      </c>
      <c r="AF386" s="160"/>
      <c r="AG386" s="160"/>
      <c r="AH386" s="161" t="e" vm="28">
        <v>#VALUE!</v>
      </c>
      <c r="AI386" s="162" t="s">
        <v>38</v>
      </c>
    </row>
    <row r="387" spans="1:35" x14ac:dyDescent="0.3">
      <c r="A387" s="279"/>
      <c r="B387" s="280"/>
      <c r="C387" s="280"/>
      <c r="D387" s="280"/>
      <c r="E387" s="280"/>
      <c r="F387" s="280"/>
      <c r="G387" s="280"/>
      <c r="H387" s="280"/>
      <c r="I387" s="279"/>
      <c r="J387" s="279"/>
      <c r="K387" s="280"/>
      <c r="L387" s="280"/>
      <c r="M387" s="280"/>
      <c r="N387" s="280"/>
      <c r="O387" s="280"/>
      <c r="P387" s="280"/>
      <c r="Q387" s="280"/>
      <c r="R387" s="279"/>
      <c r="S387" s="279"/>
      <c r="T387" s="280"/>
      <c r="U387" s="280"/>
      <c r="V387" s="280"/>
      <c r="W387" s="280"/>
      <c r="X387" s="280"/>
      <c r="Y387" s="280"/>
      <c r="Z387" s="280"/>
      <c r="AA387" s="137"/>
      <c r="AB387" s="137"/>
      <c r="AC387" s="137"/>
      <c r="AD387" s="137"/>
      <c r="AE387" s="251"/>
      <c r="AF387" s="251"/>
      <c r="AG387" s="251"/>
      <c r="AH387" s="251"/>
      <c r="AI387" s="251"/>
    </row>
    <row r="388" spans="1:35" x14ac:dyDescent="0.3">
      <c r="A388" s="279"/>
      <c r="B388" s="279"/>
      <c r="C388" s="279"/>
      <c r="D388" s="279"/>
      <c r="E388" s="279"/>
      <c r="F388" s="279"/>
      <c r="G388" s="279"/>
      <c r="H388" s="279"/>
      <c r="I388" s="279"/>
      <c r="J388" s="279"/>
      <c r="K388" s="279"/>
      <c r="L388" s="279"/>
      <c r="M388" s="279"/>
      <c r="N388" s="279"/>
      <c r="O388" s="279"/>
      <c r="P388" s="279"/>
      <c r="Q388" s="279"/>
      <c r="R388" s="279"/>
      <c r="S388" s="279"/>
      <c r="T388" s="279"/>
      <c r="U388" s="279"/>
      <c r="V388" s="279"/>
      <c r="W388" s="279"/>
      <c r="X388" s="279"/>
      <c r="Y388" s="279"/>
      <c r="Z388" s="279"/>
      <c r="AA388" s="137"/>
      <c r="AB388" s="137"/>
      <c r="AC388" s="137"/>
      <c r="AD388" s="137"/>
      <c r="AE388" s="251"/>
      <c r="AF388" s="251"/>
      <c r="AG388" s="251"/>
      <c r="AH388" s="251"/>
      <c r="AI388" s="251"/>
    </row>
    <row r="389" spans="1:35" x14ac:dyDescent="0.3">
      <c r="A389" s="279"/>
      <c r="B389" s="279"/>
      <c r="C389" s="279"/>
      <c r="D389" s="279"/>
      <c r="E389" s="279"/>
      <c r="F389" s="279"/>
      <c r="G389" s="279"/>
      <c r="H389" s="279"/>
      <c r="I389" s="279"/>
      <c r="J389" s="279"/>
      <c r="K389" s="279"/>
      <c r="L389" s="279"/>
      <c r="M389" s="279"/>
      <c r="N389" s="279"/>
      <c r="O389" s="279"/>
      <c r="P389" s="279"/>
      <c r="Q389" s="279"/>
      <c r="R389" s="279"/>
      <c r="S389" s="279"/>
      <c r="T389" s="279"/>
      <c r="U389" s="279"/>
      <c r="V389" s="279"/>
      <c r="W389" s="279"/>
      <c r="X389" s="279"/>
      <c r="Y389" s="279"/>
      <c r="Z389" s="279"/>
      <c r="AA389" s="137"/>
      <c r="AB389" s="137"/>
      <c r="AC389" s="137"/>
      <c r="AD389" s="137"/>
      <c r="AE389" s="251"/>
      <c r="AF389" s="251"/>
      <c r="AG389" s="251"/>
      <c r="AH389" s="251"/>
      <c r="AI389" s="251"/>
    </row>
    <row r="390" spans="1:35" x14ac:dyDescent="0.3">
      <c r="A390" s="279"/>
      <c r="B390" s="279"/>
      <c r="C390" s="279"/>
      <c r="D390" s="279"/>
      <c r="E390" s="279"/>
      <c r="F390" s="279"/>
      <c r="G390" s="279"/>
      <c r="H390" s="279"/>
      <c r="I390" s="279"/>
      <c r="J390" s="279"/>
      <c r="K390" s="279"/>
      <c r="L390" s="279"/>
      <c r="M390" s="279"/>
      <c r="N390" s="279"/>
      <c r="O390" s="279"/>
      <c r="P390" s="279"/>
      <c r="Q390" s="279"/>
      <c r="R390" s="279"/>
      <c r="S390" s="279"/>
      <c r="T390" s="279"/>
      <c r="U390" s="279"/>
      <c r="V390" s="279"/>
      <c r="W390" s="279"/>
      <c r="X390" s="279"/>
      <c r="Y390" s="279"/>
      <c r="Z390" s="279"/>
      <c r="AA390" s="137"/>
      <c r="AB390" s="137"/>
      <c r="AC390" s="137"/>
      <c r="AD390" s="137"/>
      <c r="AE390" s="251"/>
      <c r="AF390" s="251"/>
      <c r="AG390" s="251"/>
      <c r="AH390" s="251"/>
      <c r="AI390" s="251"/>
    </row>
    <row r="391" spans="1:35" x14ac:dyDescent="0.3">
      <c r="A391" s="279"/>
      <c r="B391" s="279"/>
      <c r="C391" s="279"/>
      <c r="D391" s="279"/>
      <c r="E391" s="279"/>
      <c r="F391" s="279"/>
      <c r="G391" s="279"/>
      <c r="H391" s="279"/>
      <c r="I391" s="279"/>
      <c r="J391" s="279"/>
      <c r="K391" s="279"/>
      <c r="L391" s="279"/>
      <c r="M391" s="279"/>
      <c r="N391" s="279"/>
      <c r="O391" s="279"/>
      <c r="P391" s="279"/>
      <c r="Q391" s="279"/>
      <c r="R391" s="279"/>
      <c r="S391" s="279"/>
      <c r="T391" s="279"/>
      <c r="U391" s="279"/>
      <c r="V391" s="279"/>
      <c r="W391" s="279"/>
      <c r="X391" s="279"/>
      <c r="Y391" s="279"/>
      <c r="Z391" s="279"/>
      <c r="AA391" s="137"/>
      <c r="AB391" s="137"/>
      <c r="AC391" s="137"/>
      <c r="AD391" s="137"/>
      <c r="AE391" s="251"/>
      <c r="AF391" s="251"/>
      <c r="AG391" s="251"/>
      <c r="AH391" s="251"/>
      <c r="AI391" s="251"/>
    </row>
    <row r="392" spans="1:35" x14ac:dyDescent="0.3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</row>
    <row r="393" spans="1:35" x14ac:dyDescent="0.3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</row>
    <row r="394" spans="1:35" x14ac:dyDescent="0.3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</row>
    <row r="395" spans="1:35" x14ac:dyDescent="0.3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</row>
    <row r="396" spans="1:35" x14ac:dyDescent="0.3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</row>
    <row r="397" spans="1:35" ht="15" thickBot="1" x14ac:dyDescent="0.35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</row>
    <row r="398" spans="1:35" ht="15" thickBot="1" x14ac:dyDescent="0.35">
      <c r="A398" s="251"/>
      <c r="B398" s="251"/>
      <c r="C398" s="251"/>
      <c r="D398" s="130" t="s">
        <v>40</v>
      </c>
      <c r="E398" s="131" t="s">
        <v>41</v>
      </c>
      <c r="F398" s="131" t="s">
        <v>42</v>
      </c>
      <c r="G398" s="132" t="s">
        <v>43</v>
      </c>
      <c r="H398" s="133" t="s">
        <v>44</v>
      </c>
      <c r="I398" s="134" t="s">
        <v>45</v>
      </c>
      <c r="J398" s="134" t="s">
        <v>46</v>
      </c>
      <c r="K398" s="134" t="s">
        <v>47</v>
      </c>
      <c r="L398" s="135" t="s">
        <v>48</v>
      </c>
      <c r="M398" s="251" t="s">
        <v>49</v>
      </c>
      <c r="N398" s="251" t="s">
        <v>50</v>
      </c>
      <c r="O398" s="251"/>
      <c r="P398" s="251"/>
      <c r="Q398" s="83" t="s">
        <v>51</v>
      </c>
      <c r="R398" s="251"/>
      <c r="S398" s="130" t="s">
        <v>52</v>
      </c>
      <c r="T398" s="136" t="s">
        <v>53</v>
      </c>
      <c r="U398" s="251" t="s">
        <v>54</v>
      </c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</row>
    <row r="399" spans="1:35" ht="15" thickBot="1" x14ac:dyDescent="0.35">
      <c r="A399" s="251"/>
      <c r="B399" s="251"/>
      <c r="C399" s="251"/>
      <c r="D399" s="125">
        <f>COUNTIF(I399:I778, "Correct")</f>
        <v>23</v>
      </c>
      <c r="E399" s="127">
        <f>COUNTIF(J399:J778, "Correct")</f>
        <v>24</v>
      </c>
      <c r="F399" s="127">
        <f>SUM(K399:K778)</f>
        <v>149</v>
      </c>
      <c r="G399" s="129">
        <f>SUM(L399:L778)</f>
        <v>150</v>
      </c>
      <c r="H399" s="117" t="s">
        <v>55</v>
      </c>
      <c r="I399" s="118" t="str">
        <f>IF(AND(E7&lt;&gt;"",F7&lt;&gt;"",Predictions!W7&lt;&gt;"",Predictions!X7&lt;&gt;"",E7=Predictions!W7,F7=Predictions!X7),"Correct","Incorrect")</f>
        <v>Incorrect</v>
      </c>
      <c r="J399" s="119" t="str">
        <f>IF(AND(N7&lt;&gt;"",O7&lt;&gt;"",Predictions!W7&lt;&gt;"",Predictions!X7&lt;&gt;"",N7=Predictions!W7,O7=Predictions!X7),"Correct","Incorrect")</f>
        <v>Incorrect</v>
      </c>
      <c r="K399" s="119">
        <f>IF(AND(E7&lt;&gt;"",F7&lt;&gt;"",Predictions!W7&lt;&gt;"",Predictions!X7&lt;&gt;""), IF(SIGN(E7-F7)=SIGN(Predictions!W7-Predictions!X7), 1, 0), 0)</f>
        <v>1</v>
      </c>
      <c r="L399" s="120">
        <f>IF(AND(N7&lt;&gt;"",O7&lt;&gt;"",Predictions!W7&lt;&gt;"",Predictions!X7&lt;&gt;""), IF(SIGN(N7-O7)=SIGN(Predictions!W7-Predictions!X7), 1, 0), 0)</f>
        <v>1</v>
      </c>
      <c r="M399" s="251" t="str">
        <f>IF(AND(AF7&lt;&gt;"",AG7&lt;&gt;"",Predictions!W7&lt;&gt;"",Predictions!X7&lt;&gt;"",AF7=Predictions!W7,AG7=Predictions!X7),"Correct","Incorrect")</f>
        <v>Incorrect</v>
      </c>
      <c r="N399" s="251">
        <f>IF(AND(AF7&lt;&gt;"",AG7&lt;&gt;"",Predictions!W7&lt;&gt;"",Predictions!X7&lt;&gt;""), IF(SIGN(AF7-AG7)=SIGN(Predictions!W7-Predictions!X7), 1, 0), 0)</f>
        <v>1</v>
      </c>
      <c r="O399" s="251"/>
      <c r="P399" s="251"/>
      <c r="Q399" s="75" t="s">
        <v>56</v>
      </c>
      <c r="R399" s="251"/>
      <c r="S399" s="125">
        <f>SUM(K399:K778)-D399</f>
        <v>126</v>
      </c>
      <c r="T399" s="128">
        <f>SUM(L399:L778)-E399</f>
        <v>126</v>
      </c>
      <c r="U399" s="251">
        <f>SUM(N399:N778)-D402</f>
        <v>95</v>
      </c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</row>
    <row r="400" spans="1:35" ht="15" thickBot="1" x14ac:dyDescent="0.35">
      <c r="A400" s="251"/>
      <c r="B400" s="251"/>
      <c r="C400" s="251"/>
      <c r="D400" s="251"/>
      <c r="E400" s="251"/>
      <c r="F400" s="251"/>
      <c r="G400" s="251"/>
      <c r="H400" s="121" t="s">
        <v>57</v>
      </c>
      <c r="I400" s="122" t="str">
        <f>IF(AND(E8&lt;&gt;"",F8&lt;&gt;"",Predictions!W8&lt;&gt;"",Predictions!X8&lt;&gt;"",E8=Predictions!W8,F8=Predictions!X8),"Correct","Incorrect")</f>
        <v>Incorrect</v>
      </c>
      <c r="J400" s="123" t="str">
        <f>IF(AND(N8&lt;&gt;"",O8&lt;&gt;"",Predictions!W8&lt;&gt;"",Predictions!X8&lt;&gt;"",N8=Predictions!W8,O8=Predictions!X8),"Correct","Incorrect")</f>
        <v>Incorrect</v>
      </c>
      <c r="K400" s="123">
        <f>IF(AND(E8&lt;&gt;"",F8&lt;&gt;"",Predictions!W8&lt;&gt;"",Predictions!X8&lt;&gt;""), IF(SIGN(E8-F8)=SIGN(Predictions!W8-Predictions!X8), 1, 0), 0)</f>
        <v>0</v>
      </c>
      <c r="L400" s="124">
        <f>IF(AND(N8&lt;&gt;"",O8&lt;&gt;"",Predictions!W8&lt;&gt;"",Predictions!X8&lt;&gt;""), IF(SIGN(N8-O8)=SIGN(Predictions!W8-Predictions!X8), 1, 0), 0)</f>
        <v>0</v>
      </c>
      <c r="M400" s="251" t="str">
        <f>IF(AND(AF8&lt;&gt;"",AG8&lt;&gt;"",Predictions!W8&lt;&gt;"",Predictions!X8&lt;&gt;"",AF8=Predictions!W8,AG8=Predictions!X8),"Correct","Incorrect")</f>
        <v>Incorrect</v>
      </c>
      <c r="N400" s="251">
        <f>IF(AND(AF8&lt;&gt;"",AG8&lt;&gt;"",Predictions!W8&lt;&gt;"",Predictions!X8&lt;&gt;""), IF(SIGN(AF8-AG8)=SIGN(Predictions!W8-Predictions!X8), 1, 0), 0)</f>
        <v>0</v>
      </c>
      <c r="O400" s="251"/>
      <c r="P400" s="251"/>
      <c r="Q400" s="76" t="s">
        <v>58</v>
      </c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</row>
    <row r="401" spans="4:35" x14ac:dyDescent="0.3">
      <c r="D401" s="251" t="s">
        <v>59</v>
      </c>
      <c r="E401" s="251" t="s">
        <v>60</v>
      </c>
      <c r="F401" s="251"/>
      <c r="G401" s="251"/>
      <c r="H401" s="121" t="s">
        <v>61</v>
      </c>
      <c r="I401" s="122" t="str">
        <f>IF(AND(E9&lt;&gt;"",F9&lt;&gt;"",Predictions!W9&lt;&gt;"",Predictions!X9&lt;&gt;"",E9=Predictions!W9,F9=Predictions!X9),"Correct","Incorrect")</f>
        <v>Correct</v>
      </c>
      <c r="J401" s="123" t="str">
        <f>IF(AND(N9&lt;&gt;"",O9&lt;&gt;"",Predictions!W9&lt;&gt;"",Predictions!X9&lt;&gt;"",N9=Predictions!W9,O9=Predictions!X9),"Correct","Incorrect")</f>
        <v>Incorrect</v>
      </c>
      <c r="K401" s="123">
        <f>IF(AND(E9&lt;&gt;"",F9&lt;&gt;"",Predictions!W9&lt;&gt;"",Predictions!X9&lt;&gt;""), IF(SIGN(E9-F9)=SIGN(Predictions!W9-Predictions!X9), 1, 0), 0)</f>
        <v>1</v>
      </c>
      <c r="L401" s="124">
        <f>IF(AND(N9&lt;&gt;"",O9&lt;&gt;"",Predictions!W9&lt;&gt;"",Predictions!X9&lt;&gt;""), IF(SIGN(N9-O9)=SIGN(Predictions!W9-Predictions!X9), 1, 0), 0)</f>
        <v>0</v>
      </c>
      <c r="M401" s="251" t="str">
        <f>IF(AND(AF9&lt;&gt;"",AG9&lt;&gt;"",Predictions!W9&lt;&gt;"",Predictions!X9&lt;&gt;"",AF9=Predictions!W9,AG9=Predictions!X9),"Correct","Incorrect")</f>
        <v>Correct</v>
      </c>
      <c r="N401" s="251">
        <f>IF(AND(AF9&lt;&gt;"",AG9&lt;&gt;"",Predictions!W9&lt;&gt;"",Predictions!X9&lt;&gt;""), IF(SIGN(AF9-AG9)=SIGN(Predictions!W9-Predictions!X9), 1, 0), 0)</f>
        <v>1</v>
      </c>
      <c r="O401" s="251"/>
      <c r="P401" s="251"/>
      <c r="Q401" s="76" t="s">
        <v>62</v>
      </c>
      <c r="R401" s="251"/>
      <c r="S401" s="130" t="s">
        <v>63</v>
      </c>
      <c r="T401" s="136" t="s">
        <v>64</v>
      </c>
      <c r="U401" s="251" t="s">
        <v>54</v>
      </c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</row>
    <row r="402" spans="4:35" ht="15" thickBot="1" x14ac:dyDescent="0.35">
      <c r="D402" s="251">
        <f>COUNTIF(M399:M778, "Correct")</f>
        <v>30</v>
      </c>
      <c r="E402" s="251">
        <f>SUM(N399:N778)</f>
        <v>125</v>
      </c>
      <c r="F402" s="251"/>
      <c r="G402" s="251"/>
      <c r="H402" s="121" t="s">
        <v>65</v>
      </c>
      <c r="I402" s="122" t="str">
        <f>IF(AND(E10&lt;&gt;"",F10&lt;&gt;"",Predictions!W10&lt;&gt;"",Predictions!X10&lt;&gt;"",E10=Predictions!W10,F10=Predictions!X10),"Correct","Incorrect")</f>
        <v>Incorrect</v>
      </c>
      <c r="J402" s="123" t="str">
        <f>IF(AND(N10&lt;&gt;"",O10&lt;&gt;"",Predictions!W10&lt;&gt;"",Predictions!X10&lt;&gt;"",N10=Predictions!W10,O10=Predictions!X10),"Correct","Incorrect")</f>
        <v>Incorrect</v>
      </c>
      <c r="K402" s="123">
        <f>IF(AND(E10&lt;&gt;"",F10&lt;&gt;"",Predictions!W10&lt;&gt;"",Predictions!X10&lt;&gt;""), IF(SIGN(E10-F10)=SIGN(Predictions!W10-Predictions!X10), 1, 0), 0)</f>
        <v>1</v>
      </c>
      <c r="L402" s="124">
        <f>IF(AND(N10&lt;&gt;"",O10&lt;&gt;"",Predictions!W10&lt;&gt;"",Predictions!X10&lt;&gt;""), IF(SIGN(N10-O10)=SIGN(Predictions!W10-Predictions!X10), 1, 0), 0)</f>
        <v>0</v>
      </c>
      <c r="M402" s="251" t="str">
        <f>IF(AND(AF10&lt;&gt;"",AG10&lt;&gt;"",Predictions!W10&lt;&gt;"",Predictions!X10&lt;&gt;"",AF10=Predictions!W10,AG10=Predictions!X10),"Correct","Incorrect")</f>
        <v>Incorrect</v>
      </c>
      <c r="N402" s="251">
        <f>IF(AND(AF10&lt;&gt;"",AG10&lt;&gt;"",Predictions!W10&lt;&gt;"",Predictions!X10&lt;&gt;""), IF(SIGN(AF10-AG10)=SIGN(Predictions!W10-Predictions!X10), 1, 0), 0)</f>
        <v>0</v>
      </c>
      <c r="O402" s="251"/>
      <c r="P402" s="251"/>
      <c r="Q402" s="75" t="s">
        <v>66</v>
      </c>
      <c r="R402" s="251"/>
      <c r="S402" s="125">
        <f>S399+(D399*3)</f>
        <v>195</v>
      </c>
      <c r="T402" s="128">
        <f>T399+(E399*3)</f>
        <v>198</v>
      </c>
      <c r="U402" s="251">
        <f>U399+(D402*3)</f>
        <v>185</v>
      </c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</row>
    <row r="403" spans="4:35" x14ac:dyDescent="0.3">
      <c r="D403" s="251"/>
      <c r="E403" s="251"/>
      <c r="F403" s="251"/>
      <c r="G403" s="251"/>
      <c r="H403" s="121" t="s">
        <v>67</v>
      </c>
      <c r="I403" s="122" t="str">
        <f>IF(AND(E11&lt;&gt;"",F11&lt;&gt;"",Predictions!W11&lt;&gt;"",Predictions!X11&lt;&gt;"",E11=Predictions!W11,F11=Predictions!X11),"Correct","Incorrect")</f>
        <v>Incorrect</v>
      </c>
      <c r="J403" s="123" t="str">
        <f>IF(AND(N11&lt;&gt;"",O11&lt;&gt;"",Predictions!W11&lt;&gt;"",Predictions!X11&lt;&gt;"",N11=Predictions!W11,O11=Predictions!X11),"Correct","Incorrect")</f>
        <v>Incorrect</v>
      </c>
      <c r="K403" s="123">
        <f>IF(AND(E11&lt;&gt;"",F11&lt;&gt;"",Predictions!W11&lt;&gt;"",Predictions!X11&lt;&gt;""), IF(SIGN(E11-F11)=SIGN(Predictions!W11-Predictions!X11), 1, 0), 0)</f>
        <v>0</v>
      </c>
      <c r="L403" s="124">
        <f>IF(AND(N11&lt;&gt;"",O11&lt;&gt;"",Predictions!W11&lt;&gt;"",Predictions!X11&lt;&gt;""), IF(SIGN(N11-O11)=SIGN(Predictions!W11-Predictions!X11), 1, 0), 0)</f>
        <v>0</v>
      </c>
      <c r="M403" s="251" t="str">
        <f>IF(AND(AF11&lt;&gt;"",AG11&lt;&gt;"",Predictions!W11&lt;&gt;"",Predictions!X11&lt;&gt;"",AF11=Predictions!W11,AG11=Predictions!X11),"Correct","Incorrect")</f>
        <v>Incorrect</v>
      </c>
      <c r="N403" s="251">
        <f>IF(AND(AF11&lt;&gt;"",AG11&lt;&gt;"",Predictions!W11&lt;&gt;"",Predictions!X11&lt;&gt;""), IF(SIGN(AF11-AG11)=SIGN(Predictions!W11-Predictions!X11), 1, 0), 0)</f>
        <v>0</v>
      </c>
      <c r="O403" s="251"/>
      <c r="P403" s="251"/>
      <c r="Q403" s="75" t="s">
        <v>68</v>
      </c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</row>
    <row r="404" spans="4:35" x14ac:dyDescent="0.3">
      <c r="D404" s="251"/>
      <c r="E404" s="251"/>
      <c r="F404" s="251"/>
      <c r="G404" s="251"/>
      <c r="H404" s="121" t="s">
        <v>69</v>
      </c>
      <c r="I404" s="122" t="str">
        <f>IF(AND(E12&lt;&gt;"",F12&lt;&gt;"",Predictions!W12&lt;&gt;"",Predictions!X12&lt;&gt;"",E12=Predictions!W12,F12=Predictions!X12),"Correct","Incorrect")</f>
        <v>Incorrect</v>
      </c>
      <c r="J404" s="123" t="str">
        <f>IF(AND(N12&lt;&gt;"",O12&lt;&gt;"",Predictions!W12&lt;&gt;"",Predictions!X12&lt;&gt;"",N12=Predictions!W12,O12=Predictions!X12),"Correct","Incorrect")</f>
        <v>Incorrect</v>
      </c>
      <c r="K404" s="123">
        <f>IF(AND(E12&lt;&gt;"",F12&lt;&gt;"",Predictions!W12&lt;&gt;"",Predictions!X12&lt;&gt;""), IF(SIGN(E12-F12)=SIGN(Predictions!W12-Predictions!X12), 1, 0), 0)</f>
        <v>1</v>
      </c>
      <c r="L404" s="124">
        <f>IF(AND(N12&lt;&gt;"",O12&lt;&gt;"",Predictions!W12&lt;&gt;"",Predictions!X12&lt;&gt;""), IF(SIGN(N12-O12)=SIGN(Predictions!W12-Predictions!X12), 1, 0), 0)</f>
        <v>1</v>
      </c>
      <c r="M404" s="251" t="str">
        <f>IF(AND(AF12&lt;&gt;"",AG12&lt;&gt;"",Predictions!W12&lt;&gt;"",Predictions!X12&lt;&gt;"",AF12=Predictions!W12,AG12=Predictions!X12),"Correct","Incorrect")</f>
        <v>Incorrect</v>
      </c>
      <c r="N404" s="251">
        <f>IF(AND(AF12&lt;&gt;"",AG12&lt;&gt;"",Predictions!W12&lt;&gt;"",Predictions!X12&lt;&gt;""), IF(SIGN(AF12-AG12)=SIGN(Predictions!W12-Predictions!X12), 1, 0), 0)</f>
        <v>1</v>
      </c>
      <c r="O404" s="251"/>
      <c r="P404" s="251"/>
      <c r="Q404" s="75" t="s">
        <v>70</v>
      </c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</row>
    <row r="405" spans="4:35" x14ac:dyDescent="0.3">
      <c r="D405" s="251"/>
      <c r="E405" s="251"/>
      <c r="F405" s="251"/>
      <c r="G405" s="251"/>
      <c r="H405" s="121" t="s">
        <v>71</v>
      </c>
      <c r="I405" s="122" t="str">
        <f>IF(AND(E13&lt;&gt;"",F13&lt;&gt;"",Predictions!W13&lt;&gt;"",Predictions!X13&lt;&gt;"",E13=Predictions!W13,F13=Predictions!X13),"Correct","Incorrect")</f>
        <v>Incorrect</v>
      </c>
      <c r="J405" s="123" t="str">
        <f>IF(AND(N13&lt;&gt;"",O13&lt;&gt;"",Predictions!W13&lt;&gt;"",Predictions!X13&lt;&gt;"",N13=Predictions!W13,O13=Predictions!X13),"Correct","Incorrect")</f>
        <v>Incorrect</v>
      </c>
      <c r="K405" s="123">
        <f>IF(AND(E13&lt;&gt;"",F13&lt;&gt;"",Predictions!W13&lt;&gt;"",Predictions!X13&lt;&gt;""), IF(SIGN(E13-F13)=SIGN(Predictions!W13-Predictions!X13), 1, 0), 0)</f>
        <v>1</v>
      </c>
      <c r="L405" s="124">
        <f>IF(AND(N13&lt;&gt;"",O13&lt;&gt;"",Predictions!W13&lt;&gt;"",Predictions!X13&lt;&gt;""), IF(SIGN(N13-O13)=SIGN(Predictions!W13-Predictions!X13), 1, 0), 0)</f>
        <v>1</v>
      </c>
      <c r="M405" s="251" t="str">
        <f>IF(AND(AF13&lt;&gt;"",AG13&lt;&gt;"",Predictions!W13&lt;&gt;"",Predictions!X13&lt;&gt;"",AF13=Predictions!W13,AG13=Predictions!X13),"Correct","Incorrect")</f>
        <v>Incorrect</v>
      </c>
      <c r="N405" s="251">
        <f>IF(AND(AF13&lt;&gt;"",AG13&lt;&gt;"",Predictions!W13&lt;&gt;"",Predictions!X13&lt;&gt;""), IF(SIGN(AF13-AG13)=SIGN(Predictions!W13-Predictions!X13), 1, 0), 0)</f>
        <v>0</v>
      </c>
      <c r="O405" s="251"/>
      <c r="P405" s="251"/>
      <c r="Q405" s="77" t="s">
        <v>72</v>
      </c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 t="s">
        <v>73</v>
      </c>
      <c r="AD405" s="251" t="s">
        <v>73</v>
      </c>
      <c r="AE405" s="251"/>
      <c r="AF405" s="251"/>
    </row>
    <row r="406" spans="4:35" x14ac:dyDescent="0.3">
      <c r="D406" s="251"/>
      <c r="E406" s="251"/>
      <c r="F406" s="251"/>
      <c r="G406" s="251"/>
      <c r="H406" s="121" t="s">
        <v>74</v>
      </c>
      <c r="I406" s="122" t="str">
        <f>IF(AND(E14&lt;&gt;"",F14&lt;&gt;"",Predictions!W14&lt;&gt;"",Predictions!X14&lt;&gt;"",E14=Predictions!W14,F14=Predictions!X14),"Correct","Incorrect")</f>
        <v>Incorrect</v>
      </c>
      <c r="J406" s="123" t="str">
        <f>IF(AND(N14&lt;&gt;"",O14&lt;&gt;"",Predictions!W14&lt;&gt;"",Predictions!X14&lt;&gt;"",N14=Predictions!W14,O14=Predictions!X14),"Correct","Incorrect")</f>
        <v>Incorrect</v>
      </c>
      <c r="K406" s="123">
        <f>IF(AND(E14&lt;&gt;"",F14&lt;&gt;"",Predictions!W14&lt;&gt;"",Predictions!X14&lt;&gt;""), IF(SIGN(E14-F14)=SIGN(Predictions!W14-Predictions!X14), 1, 0), 0)</f>
        <v>0</v>
      </c>
      <c r="L406" s="124">
        <f>IF(AND(N14&lt;&gt;"",O14&lt;&gt;"",Predictions!W14&lt;&gt;"",Predictions!X14&lt;&gt;""), IF(SIGN(N14-O14)=SIGN(Predictions!W14-Predictions!X14), 1, 0), 0)</f>
        <v>0</v>
      </c>
      <c r="M406" s="251" t="str">
        <f>IF(AND(AF14&lt;&gt;"",AG14&lt;&gt;"",Predictions!W14&lt;&gt;"",Predictions!X14&lt;&gt;"",AF14=Predictions!W14,AG14=Predictions!X14),"Correct","Incorrect")</f>
        <v>Incorrect</v>
      </c>
      <c r="N406" s="251">
        <f>IF(AND(AF14&lt;&gt;"",AG14&lt;&gt;"",Predictions!W14&lt;&gt;"",Predictions!X14&lt;&gt;""), IF(SIGN(AF14-AG14)=SIGN(Predictions!W14-Predictions!X14), 1, 0), 0)</f>
        <v>0</v>
      </c>
      <c r="O406" s="251"/>
      <c r="P406" s="251"/>
      <c r="Q406" s="78" t="s">
        <v>75</v>
      </c>
      <c r="R406" s="251" t="s">
        <v>76</v>
      </c>
      <c r="S406" s="251" t="s">
        <v>77</v>
      </c>
      <c r="T406" s="251" t="s">
        <v>78</v>
      </c>
      <c r="U406" s="251" t="s">
        <v>79</v>
      </c>
      <c r="V406" s="251" t="s">
        <v>80</v>
      </c>
      <c r="W406" s="251" t="s">
        <v>81</v>
      </c>
      <c r="X406" s="251" t="s">
        <v>82</v>
      </c>
      <c r="Y406" s="251" t="s">
        <v>83</v>
      </c>
      <c r="Z406" s="251" t="s">
        <v>84</v>
      </c>
      <c r="AA406" s="251" t="s">
        <v>85</v>
      </c>
      <c r="AB406" s="251" t="s">
        <v>86</v>
      </c>
      <c r="AC406" s="251" t="s">
        <v>87</v>
      </c>
      <c r="AD406" s="251" t="s">
        <v>88</v>
      </c>
      <c r="AE406" s="251" t="s">
        <v>81</v>
      </c>
      <c r="AF406" s="251" t="s">
        <v>82</v>
      </c>
      <c r="AH406" s="1" t="s">
        <v>89</v>
      </c>
      <c r="AI406" s="1" t="s">
        <v>90</v>
      </c>
    </row>
    <row r="407" spans="4:35" x14ac:dyDescent="0.3">
      <c r="D407" s="251"/>
      <c r="E407" s="251"/>
      <c r="F407" s="251"/>
      <c r="G407" s="251"/>
      <c r="H407" s="121" t="s">
        <v>91</v>
      </c>
      <c r="I407" s="122" t="str">
        <f>IF(AND(E15&lt;&gt;"",F15&lt;&gt;"",Predictions!W15&lt;&gt;"",Predictions!X15&lt;&gt;"",E15=Predictions!W15,F15=Predictions!X15),"Correct","Incorrect")</f>
        <v>Incorrect</v>
      </c>
      <c r="J407" s="123" t="str">
        <f>IF(AND(N15&lt;&gt;"",O15&lt;&gt;"",Predictions!W15&lt;&gt;"",Predictions!X15&lt;&gt;"",N15=Predictions!W15,O15=Predictions!X15),"Correct","Incorrect")</f>
        <v>Incorrect</v>
      </c>
      <c r="K407" s="123">
        <f>IF(AND(E15&lt;&gt;"",F15&lt;&gt;"",Predictions!W15&lt;&gt;"",Predictions!X15&lt;&gt;""), IF(SIGN(E15-F15)=SIGN(Predictions!W15-Predictions!X15), 1, 0), 0)</f>
        <v>0</v>
      </c>
      <c r="L407" s="124">
        <f>IF(AND(N15&lt;&gt;"",O15&lt;&gt;"",Predictions!W15&lt;&gt;"",Predictions!X15&lt;&gt;""), IF(SIGN(N15-O15)=SIGN(Predictions!W15-Predictions!X15), 1, 0), 0)</f>
        <v>0</v>
      </c>
      <c r="M407" s="251" t="str">
        <f>IF(AND(AF15&lt;&gt;"",AG15&lt;&gt;"",Predictions!W15&lt;&gt;"",Predictions!X15&lt;&gt;"",AF15=Predictions!W15,AG15=Predictions!X15),"Correct","Incorrect")</f>
        <v>Incorrect</v>
      </c>
      <c r="N407" s="251">
        <f>IF(AND(AF15&lt;&gt;"",AG15&lt;&gt;"",Predictions!W15&lt;&gt;"",Predictions!X15&lt;&gt;""), IF(SIGN(AF15-AG15)=SIGN(Predictions!W15-Predictions!X15), 1, 0), 0)</f>
        <v>0</v>
      </c>
      <c r="O407" s="251"/>
      <c r="P407" s="251"/>
      <c r="Q407" s="79" t="s">
        <v>92</v>
      </c>
      <c r="R407" s="251">
        <v>1</v>
      </c>
      <c r="S407" s="251">
        <f>SUM(K399:K408)</f>
        <v>5</v>
      </c>
      <c r="T407" s="251">
        <f>SUM(L399:L408)</f>
        <v>3</v>
      </c>
      <c r="U407" s="251">
        <f>COUNTIF(I399:I408, "Correct") * 2</f>
        <v>2</v>
      </c>
      <c r="V407" s="251">
        <f>COUNTIF(J399:J408, "Correct") * 2</f>
        <v>0</v>
      </c>
      <c r="W407" s="251">
        <f>SUM(S407+U407+'Star Man'!H5)</f>
        <v>11</v>
      </c>
      <c r="X407" s="251">
        <f>SUM(T407+V407+'Star Man'!P5)</f>
        <v>9</v>
      </c>
      <c r="Y407" s="251">
        <f>W407</f>
        <v>11</v>
      </c>
      <c r="Z407" s="251">
        <f>X407</f>
        <v>9</v>
      </c>
      <c r="AA407" s="251">
        <f>IF(COUNTA(W7:X16)=ROWS(W7:X16)*COLUMNS(W7:X16), 1, "")</f>
        <v>1</v>
      </c>
      <c r="AB407" s="251" t="s">
        <v>93</v>
      </c>
      <c r="AC407" s="251">
        <f>IF(ISNA(AE407), NA(), SUM($AE$407:AE407))</f>
        <v>11</v>
      </c>
      <c r="AD407" s="251">
        <f>IF(ISNA(AF407), NA(), SUM($AF$407:AF407))</f>
        <v>9</v>
      </c>
      <c r="AE407" s="251">
        <f t="shared" ref="AE407:AE444" si="0">IF(AA407=1, Y407 - IF(ROW()=407, 0, Y406), NA())</f>
        <v>11</v>
      </c>
      <c r="AF407" s="251">
        <f t="shared" ref="AF407:AF444" si="1">IF(AA407=1, Z407 - IF(ROW()=407, 0, Z406), NA())</f>
        <v>9</v>
      </c>
      <c r="AH407" s="1">
        <f>S407+U407</f>
        <v>7</v>
      </c>
      <c r="AI407" s="1">
        <f>T407+V407</f>
        <v>3</v>
      </c>
    </row>
    <row r="408" spans="4:35" x14ac:dyDescent="0.3">
      <c r="D408" s="251"/>
      <c r="E408" s="251"/>
      <c r="F408" s="251"/>
      <c r="G408" s="251"/>
      <c r="H408" s="121" t="s">
        <v>94</v>
      </c>
      <c r="I408" s="122" t="str">
        <f>IF(AND(E16&lt;&gt;"",F16&lt;&gt;"",Predictions!W16&lt;&gt;"",Predictions!X16&lt;&gt;"",E16=Predictions!W16,F16=Predictions!X16),"Correct","Incorrect")</f>
        <v>Incorrect</v>
      </c>
      <c r="J408" s="123" t="str">
        <f>IF(AND(N16&lt;&gt;"",O16&lt;&gt;"",Predictions!W16&lt;&gt;"",Predictions!X16&lt;&gt;"",N16=Predictions!W16,O16=Predictions!X16),"Correct","Incorrect")</f>
        <v>Incorrect</v>
      </c>
      <c r="K408" s="123">
        <f>IF(AND(E16&lt;&gt;"",F16&lt;&gt;"",Predictions!W16&lt;&gt;"",Predictions!X16&lt;&gt;""), IF(SIGN(E16-F16)=SIGN(Predictions!W16-Predictions!X16), 1, 0), 0)</f>
        <v>0</v>
      </c>
      <c r="L408" s="124">
        <f>IF(AND(N16&lt;&gt;"",O16&lt;&gt;"",Predictions!W16&lt;&gt;"",Predictions!X16&lt;&gt;""), IF(SIGN(N16-O16)=SIGN(Predictions!W16-Predictions!X16), 1, 0), 0)</f>
        <v>0</v>
      </c>
      <c r="M408" s="251" t="str">
        <f>IF(AND(AF16&lt;&gt;"",AG16&lt;&gt;"",Predictions!W16&lt;&gt;"",Predictions!X16&lt;&gt;"",AF16=Predictions!W16,AG16=Predictions!X16),"Correct","Incorrect")</f>
        <v>Incorrect</v>
      </c>
      <c r="N408" s="251">
        <f>IF(AND(AF16&lt;&gt;"",AG16&lt;&gt;"",Predictions!W16&lt;&gt;"",Predictions!X16&lt;&gt;""), IF(SIGN(AF16-AG16)=SIGN(Predictions!W16-Predictions!X16), 1, 0), 0)</f>
        <v>1</v>
      </c>
      <c r="O408" s="251"/>
      <c r="P408" s="251"/>
      <c r="Q408" s="78" t="s">
        <v>95</v>
      </c>
      <c r="R408" s="251">
        <v>2</v>
      </c>
      <c r="S408" s="251">
        <f>SUM(K409:K418)</f>
        <v>4</v>
      </c>
      <c r="T408" s="251">
        <f>SUM(L409:L418)</f>
        <v>4</v>
      </c>
      <c r="U408" s="251">
        <f>COUNTIF(I409:I418, "Correct") * 2</f>
        <v>0</v>
      </c>
      <c r="V408" s="251">
        <f>COUNTIF(J409:J418, "Correct") * 2</f>
        <v>0</v>
      </c>
      <c r="W408" s="251">
        <f>SUM(S408+U408+'Star Man'!H6)</f>
        <v>4</v>
      </c>
      <c r="X408" s="251">
        <f>SUM(T408+V408+'Star Man'!P6)</f>
        <v>5</v>
      </c>
      <c r="Y408" s="251">
        <f t="shared" ref="Y408:Y444" si="2">W408+Y407</f>
        <v>15</v>
      </c>
      <c r="Z408" s="251">
        <f t="shared" ref="Z408:Z444" si="3">X408+Z407</f>
        <v>14</v>
      </c>
      <c r="AA408" s="251">
        <f>IF(COUNTA(W17:X26)=ROWS(W17:X26)*COLUMNS(W17:X26), 1, "")</f>
        <v>1</v>
      </c>
      <c r="AB408" s="251" t="s">
        <v>96</v>
      </c>
      <c r="AC408" s="251">
        <f>IF(ISNA(AE408), NA(), SUM($AE$407:AE408))</f>
        <v>15</v>
      </c>
      <c r="AD408" s="251">
        <f>IF(ISNA(AF408), NA(), SUM($AF$407:AF408))</f>
        <v>14</v>
      </c>
      <c r="AE408" s="251">
        <f t="shared" si="0"/>
        <v>4</v>
      </c>
      <c r="AF408" s="251">
        <f t="shared" si="1"/>
        <v>5</v>
      </c>
      <c r="AH408" s="1">
        <f t="shared" ref="AH408:AH444" si="4">S408+U408</f>
        <v>4</v>
      </c>
      <c r="AI408" s="1">
        <f t="shared" ref="AI408:AI444" si="5">T408+V408</f>
        <v>4</v>
      </c>
    </row>
    <row r="409" spans="4:35" x14ac:dyDescent="0.3">
      <c r="D409" s="251"/>
      <c r="E409" s="251"/>
      <c r="F409" s="251"/>
      <c r="G409" s="251"/>
      <c r="H409" s="121" t="s">
        <v>97</v>
      </c>
      <c r="I409" s="122" t="str">
        <f>IF(AND(E17&lt;&gt;"",F17&lt;&gt;"",Predictions!W17&lt;&gt;"",Predictions!X17&lt;&gt;"",E17=Predictions!W17,F17=Predictions!X17),"Correct","Incorrect")</f>
        <v>Incorrect</v>
      </c>
      <c r="J409" s="123" t="str">
        <f>IF(AND(N17&lt;&gt;"",O17&lt;&gt;"",Predictions!W17&lt;&gt;"",Predictions!X17&lt;&gt;"",N17=Predictions!W17,O17=Predictions!X17),"Correct","Incorrect")</f>
        <v>Incorrect</v>
      </c>
      <c r="K409" s="123">
        <f>IF(AND(E17&lt;&gt;"",F17&lt;&gt;"",Predictions!W17&lt;&gt;"",Predictions!X17&lt;&gt;""), IF(SIGN(E17-F17)=SIGN(Predictions!W17-Predictions!X17), 1, 0), 0)</f>
        <v>1</v>
      </c>
      <c r="L409" s="124">
        <f>IF(AND(N17&lt;&gt;"",O17&lt;&gt;"",Predictions!W17&lt;&gt;"",Predictions!X17&lt;&gt;""), IF(SIGN(N17-O17)=SIGN(Predictions!W17-Predictions!X17), 1, 0), 0)</f>
        <v>1</v>
      </c>
      <c r="M409" s="251" t="str">
        <f>IF(AND(AF17&lt;&gt;"",AG17&lt;&gt;"",Predictions!W17&lt;&gt;"",Predictions!X17&lt;&gt;"",AF17=Predictions!W17,AG17=Predictions!X17),"Correct","Incorrect")</f>
        <v>Incorrect</v>
      </c>
      <c r="N409" s="251">
        <f>IF(AND(AF17&lt;&gt;"",AG17&lt;&gt;"",Predictions!W17&lt;&gt;"",Predictions!X17&lt;&gt;""), IF(SIGN(AF17-AG17)=SIGN(Predictions!W17-Predictions!X17), 1, 0), 0)</f>
        <v>0</v>
      </c>
      <c r="O409" s="251"/>
      <c r="P409" s="251"/>
      <c r="Q409" s="80" t="s">
        <v>92</v>
      </c>
      <c r="R409" s="251">
        <v>3</v>
      </c>
      <c r="S409" s="251">
        <f>SUM(K419:K428)</f>
        <v>4</v>
      </c>
      <c r="T409" s="251">
        <f>SUM(L419:L428)</f>
        <v>3</v>
      </c>
      <c r="U409" s="251">
        <f>COUNTIF(I419:I428, "Correct") * 2</f>
        <v>0</v>
      </c>
      <c r="V409" s="251">
        <f>COUNTIF(J419:J428, "Correct") * 2</f>
        <v>0</v>
      </c>
      <c r="W409" s="251">
        <f>SUM(S409+U409+'Star Man'!H7)</f>
        <v>4</v>
      </c>
      <c r="X409" s="251">
        <f>SUM(T409+V409+'Star Man'!P7)</f>
        <v>6</v>
      </c>
      <c r="Y409" s="251">
        <f t="shared" si="2"/>
        <v>19</v>
      </c>
      <c r="Z409" s="251">
        <f t="shared" si="3"/>
        <v>20</v>
      </c>
      <c r="AA409" s="116">
        <f>IF(COUNTA(W27:X36)=ROWS(W27:X36)*COLUMNS(W27:X36), 1, "")</f>
        <v>1</v>
      </c>
      <c r="AB409" s="251" t="s">
        <v>98</v>
      </c>
      <c r="AC409" s="251">
        <f>IF(ISNA(AE409), NA(), SUM($AE$407:AE409))</f>
        <v>19</v>
      </c>
      <c r="AD409" s="251">
        <f>IF(ISNA(AF409), NA(), SUM($AF$407:AF409))</f>
        <v>20</v>
      </c>
      <c r="AE409" s="251">
        <f t="shared" si="0"/>
        <v>4</v>
      </c>
      <c r="AF409" s="251">
        <f t="shared" si="1"/>
        <v>6</v>
      </c>
      <c r="AH409" s="1">
        <f t="shared" si="4"/>
        <v>4</v>
      </c>
      <c r="AI409" s="1">
        <f t="shared" si="5"/>
        <v>3</v>
      </c>
    </row>
    <row r="410" spans="4:35" x14ac:dyDescent="0.3">
      <c r="D410" s="251"/>
      <c r="E410" s="251"/>
      <c r="F410" s="251"/>
      <c r="G410" s="251"/>
      <c r="H410" s="121" t="s">
        <v>99</v>
      </c>
      <c r="I410" s="122" t="str">
        <f>IF(AND(E18&lt;&gt;"",F18&lt;&gt;"",Predictions!W18&lt;&gt;"",Predictions!X18&lt;&gt;"",E18=Predictions!W18,F18=Predictions!X18),"Correct","Incorrect")</f>
        <v>Incorrect</v>
      </c>
      <c r="J410" s="123" t="str">
        <f>IF(AND(N18&lt;&gt;"",O18&lt;&gt;"",Predictions!W18&lt;&gt;"",Predictions!X18&lt;&gt;"",N18=Predictions!W18,O18=Predictions!X18),"Correct","Incorrect")</f>
        <v>Incorrect</v>
      </c>
      <c r="K410" s="123">
        <f>IF(AND(E18&lt;&gt;"",F18&lt;&gt;"",Predictions!W18&lt;&gt;"",Predictions!X18&lt;&gt;""), IF(SIGN(E18-F18)=SIGN(Predictions!W18-Predictions!X18), 1, 0), 0)</f>
        <v>1</v>
      </c>
      <c r="L410" s="124">
        <f>IF(AND(N18&lt;&gt;"",O18&lt;&gt;"",Predictions!W18&lt;&gt;"",Predictions!X18&lt;&gt;""), IF(SIGN(N18-O18)=SIGN(Predictions!W18-Predictions!X18), 1, 0), 0)</f>
        <v>1</v>
      </c>
      <c r="M410" s="251" t="str">
        <f>IF(AND(AF18&lt;&gt;"",AG18&lt;&gt;"",Predictions!W18&lt;&gt;"",Predictions!X18&lt;&gt;"",AF18=Predictions!W18,AG18=Predictions!X18),"Correct","Incorrect")</f>
        <v>Incorrect</v>
      </c>
      <c r="N410" s="251">
        <f>IF(AND(AF18&lt;&gt;"",AG18&lt;&gt;"",Predictions!W18&lt;&gt;"",Predictions!X18&lt;&gt;""), IF(SIGN(AF18-AG18)=SIGN(Predictions!W18-Predictions!X18), 1, 0), 0)</f>
        <v>0</v>
      </c>
      <c r="O410" s="251"/>
      <c r="P410" s="251"/>
      <c r="Q410" s="77" t="s">
        <v>100</v>
      </c>
      <c r="R410" s="251">
        <v>4</v>
      </c>
      <c r="S410" s="251">
        <f>SUM(K429:K438)</f>
        <v>5</v>
      </c>
      <c r="T410" s="251">
        <f>SUM(L429:L438)</f>
        <v>6</v>
      </c>
      <c r="U410" s="251">
        <f>COUNTIF(I429:I438, "Correct") * 2</f>
        <v>0</v>
      </c>
      <c r="V410" s="251">
        <f>COUNTIF(J429:J438, "Correct") * 2</f>
        <v>0</v>
      </c>
      <c r="W410" s="251">
        <f>SUM(S410+U410+'Star Man'!H8)</f>
        <v>6</v>
      </c>
      <c r="X410" s="251">
        <f>SUM(T410+V410+'Star Man'!P8)</f>
        <v>9</v>
      </c>
      <c r="Y410" s="251">
        <f t="shared" si="2"/>
        <v>25</v>
      </c>
      <c r="Z410" s="251">
        <f t="shared" si="3"/>
        <v>29</v>
      </c>
      <c r="AA410" s="116">
        <f>IF(COUNTA(W37:X46)=ROWS(W37:X46)*COLUMNS(W37:X46), 1, "")</f>
        <v>1</v>
      </c>
      <c r="AB410" s="251" t="s">
        <v>101</v>
      </c>
      <c r="AC410" s="251">
        <f>IF(ISNA(AE410), NA(), SUM($AE$407:AE410))</f>
        <v>25</v>
      </c>
      <c r="AD410" s="251">
        <f>IF(ISNA(AF410), NA(), SUM($AF$407:AF410))</f>
        <v>29</v>
      </c>
      <c r="AE410" s="251">
        <f t="shared" si="0"/>
        <v>6</v>
      </c>
      <c r="AF410" s="251">
        <f t="shared" si="1"/>
        <v>9</v>
      </c>
      <c r="AH410" s="1">
        <f t="shared" si="4"/>
        <v>5</v>
      </c>
      <c r="AI410" s="1">
        <f t="shared" si="5"/>
        <v>6</v>
      </c>
    </row>
    <row r="411" spans="4:35" x14ac:dyDescent="0.3">
      <c r="D411" s="251"/>
      <c r="E411" s="251"/>
      <c r="F411" s="251"/>
      <c r="G411" s="251"/>
      <c r="H411" s="121" t="s">
        <v>102</v>
      </c>
      <c r="I411" s="122" t="str">
        <f>IF(AND(E19&lt;&gt;"",F19&lt;&gt;"",Predictions!W19&lt;&gt;"",Predictions!X19&lt;&gt;"",E19=Predictions!W19,F19=Predictions!X19),"Correct","Incorrect")</f>
        <v>Incorrect</v>
      </c>
      <c r="J411" s="123" t="str">
        <f>IF(AND(N19&lt;&gt;"",O19&lt;&gt;"",Predictions!W19&lt;&gt;"",Predictions!X19&lt;&gt;"",N19=Predictions!W19,O19=Predictions!X19),"Correct","Incorrect")</f>
        <v>Incorrect</v>
      </c>
      <c r="K411" s="123">
        <f>IF(AND(E19&lt;&gt;"",F19&lt;&gt;"",Predictions!W19&lt;&gt;"",Predictions!X19&lt;&gt;""), IF(SIGN(E19-F19)=SIGN(Predictions!W19-Predictions!X19), 1, 0), 0)</f>
        <v>0</v>
      </c>
      <c r="L411" s="124">
        <f>IF(AND(N19&lt;&gt;"",O19&lt;&gt;"",Predictions!W19&lt;&gt;"",Predictions!X19&lt;&gt;""), IF(SIGN(N19-O19)=SIGN(Predictions!W19-Predictions!X19), 1, 0), 0)</f>
        <v>0</v>
      </c>
      <c r="M411" s="251" t="str">
        <f>IF(AND(AF19&lt;&gt;"",AG19&lt;&gt;"",Predictions!W19&lt;&gt;"",Predictions!X19&lt;&gt;"",AF19=Predictions!W19,AG19=Predictions!X19),"Correct","Incorrect")</f>
        <v>Incorrect</v>
      </c>
      <c r="N411" s="251">
        <f>IF(AND(AF19&lt;&gt;"",AG19&lt;&gt;"",Predictions!W19&lt;&gt;"",Predictions!X19&lt;&gt;""), IF(SIGN(AF19-AG19)=SIGN(Predictions!W19-Predictions!X19), 1, 0), 0)</f>
        <v>0</v>
      </c>
      <c r="O411" s="251"/>
      <c r="P411" s="251"/>
      <c r="Q411" s="81" t="s">
        <v>103</v>
      </c>
      <c r="R411" s="251">
        <v>5</v>
      </c>
      <c r="S411" s="251">
        <f>SUM(K439:K448)</f>
        <v>3</v>
      </c>
      <c r="T411" s="251">
        <f>SUM(L439:L448)</f>
        <v>3</v>
      </c>
      <c r="U411" s="251">
        <f>COUNTIF(I439:I448, "Correct") * 2</f>
        <v>0</v>
      </c>
      <c r="V411" s="251">
        <f>COUNTIF(J439:J448, "Correct") * 2</f>
        <v>4</v>
      </c>
      <c r="W411" s="251">
        <f>SUM(S411+U411+'Star Man'!H9)</f>
        <v>6</v>
      </c>
      <c r="X411" s="251">
        <f>SUM(T411+V411+'Star Man'!P9)</f>
        <v>7</v>
      </c>
      <c r="Y411" s="251">
        <f t="shared" si="2"/>
        <v>31</v>
      </c>
      <c r="Z411" s="251">
        <f t="shared" si="3"/>
        <v>36</v>
      </c>
      <c r="AA411" s="116">
        <f>IF(COUNTA(W47:X56)=ROWS(W47:X56)*COLUMNS(W47:X56), 1, "")</f>
        <v>1</v>
      </c>
      <c r="AB411" s="251" t="s">
        <v>104</v>
      </c>
      <c r="AC411" s="251">
        <f>IF(ISNA(AE411), NA(), SUM($AE$407:AE411))</f>
        <v>31</v>
      </c>
      <c r="AD411" s="251">
        <f>IF(ISNA(AF411), NA(), SUM($AF$407:AF411))</f>
        <v>36</v>
      </c>
      <c r="AE411" s="251">
        <f t="shared" si="0"/>
        <v>6</v>
      </c>
      <c r="AF411" s="251">
        <f t="shared" si="1"/>
        <v>7</v>
      </c>
      <c r="AH411" s="1">
        <f t="shared" si="4"/>
        <v>3</v>
      </c>
      <c r="AI411" s="1">
        <f t="shared" si="5"/>
        <v>7</v>
      </c>
    </row>
    <row r="412" spans="4:35" x14ac:dyDescent="0.3">
      <c r="D412" s="251"/>
      <c r="E412" s="251"/>
      <c r="F412" s="251"/>
      <c r="G412" s="251"/>
      <c r="H412" s="121" t="s">
        <v>105</v>
      </c>
      <c r="I412" s="122" t="str">
        <f>IF(AND(E20&lt;&gt;"",F20&lt;&gt;"",Predictions!W20&lt;&gt;"",Predictions!X20&lt;&gt;"",E20=Predictions!W20,F20=Predictions!X20),"Correct","Incorrect")</f>
        <v>Incorrect</v>
      </c>
      <c r="J412" s="123" t="str">
        <f>IF(AND(N20&lt;&gt;"",O20&lt;&gt;"",Predictions!W20&lt;&gt;"",Predictions!X20&lt;&gt;"",N20=Predictions!W20,O20=Predictions!X20),"Correct","Incorrect")</f>
        <v>Incorrect</v>
      </c>
      <c r="K412" s="123">
        <f>IF(AND(E20&lt;&gt;"",F20&lt;&gt;"",Predictions!W20&lt;&gt;"",Predictions!X20&lt;&gt;""), IF(SIGN(E20-F20)=SIGN(Predictions!W20-Predictions!X20), 1, 0), 0)</f>
        <v>0</v>
      </c>
      <c r="L412" s="124">
        <f>IF(AND(N20&lt;&gt;"",O20&lt;&gt;"",Predictions!W20&lt;&gt;"",Predictions!X20&lt;&gt;""), IF(SIGN(N20-O20)=SIGN(Predictions!W20-Predictions!X20), 1, 0), 0)</f>
        <v>0</v>
      </c>
      <c r="M412" s="251" t="str">
        <f>IF(AND(AF20&lt;&gt;"",AG20&lt;&gt;"",Predictions!W20&lt;&gt;"",Predictions!X20&lt;&gt;"",AF20=Predictions!W20,AG20=Predictions!X20),"Correct","Incorrect")</f>
        <v>Incorrect</v>
      </c>
      <c r="N412" s="251">
        <f>IF(AND(AF20&lt;&gt;"",AG20&lt;&gt;"",Predictions!W20&lt;&gt;"",Predictions!X20&lt;&gt;""), IF(SIGN(AF20-AG20)=SIGN(Predictions!W20-Predictions!X20), 1, 0), 0)</f>
        <v>0</v>
      </c>
      <c r="O412" s="251"/>
      <c r="P412" s="251"/>
      <c r="Q412" s="77" t="s">
        <v>106</v>
      </c>
      <c r="R412" s="251">
        <v>6</v>
      </c>
      <c r="S412" s="251">
        <f>SUM(K449:K458)</f>
        <v>3</v>
      </c>
      <c r="T412" s="251">
        <f>SUM(L449:L458)</f>
        <v>3</v>
      </c>
      <c r="U412" s="251">
        <f>COUNTIF(I449:I458, "Correct") * 2</f>
        <v>0</v>
      </c>
      <c r="V412" s="251">
        <f>COUNTIF(J449:J458, "Correct") * 2</f>
        <v>2</v>
      </c>
      <c r="W412" s="251">
        <f>SUM(S412+U412+'Star Man'!H10)</f>
        <v>6</v>
      </c>
      <c r="X412" s="251">
        <f>SUM(T412+V412+'Star Man'!P10)</f>
        <v>4</v>
      </c>
      <c r="Y412" s="251">
        <f t="shared" si="2"/>
        <v>37</v>
      </c>
      <c r="Z412" s="251">
        <f t="shared" si="3"/>
        <v>40</v>
      </c>
      <c r="AA412" s="116">
        <f>IF(COUNTA(W57:X66)=ROWS(W57:X66)*COLUMNS(W57:X66), 1, "")</f>
        <v>1</v>
      </c>
      <c r="AB412" s="251" t="s">
        <v>107</v>
      </c>
      <c r="AC412" s="251">
        <f>IF(ISNA(AE412), NA(), SUM($AE$407:AE412))</f>
        <v>37</v>
      </c>
      <c r="AD412" s="251">
        <f>IF(ISNA(AF412), NA(), SUM($AF$407:AF412))</f>
        <v>40</v>
      </c>
      <c r="AE412" s="251">
        <f t="shared" si="0"/>
        <v>6</v>
      </c>
      <c r="AF412" s="251">
        <f t="shared" si="1"/>
        <v>4</v>
      </c>
      <c r="AH412" s="1">
        <f t="shared" si="4"/>
        <v>3</v>
      </c>
      <c r="AI412" s="1">
        <f t="shared" si="5"/>
        <v>5</v>
      </c>
    </row>
    <row r="413" spans="4:35" x14ac:dyDescent="0.3">
      <c r="D413" s="251"/>
      <c r="E413" s="251"/>
      <c r="F413" s="251"/>
      <c r="G413" s="251"/>
      <c r="H413" s="121" t="s">
        <v>108</v>
      </c>
      <c r="I413" s="122" t="str">
        <f>IF(AND(E21&lt;&gt;"",F21&lt;&gt;"",Predictions!W21&lt;&gt;"",Predictions!X21&lt;&gt;"",E21=Predictions!W21,F21=Predictions!X21),"Correct","Incorrect")</f>
        <v>Incorrect</v>
      </c>
      <c r="J413" s="123" t="str">
        <f>IF(AND(N21&lt;&gt;"",O21&lt;&gt;"",Predictions!W21&lt;&gt;"",Predictions!X21&lt;&gt;"",N21=Predictions!W21,O21=Predictions!X21),"Correct","Incorrect")</f>
        <v>Incorrect</v>
      </c>
      <c r="K413" s="123">
        <f>IF(AND(E21&lt;&gt;"",F21&lt;&gt;"",Predictions!W21&lt;&gt;"",Predictions!X21&lt;&gt;""), IF(SIGN(E21-F21)=SIGN(Predictions!W21-Predictions!X21), 1, 0), 0)</f>
        <v>0</v>
      </c>
      <c r="L413" s="124">
        <f>IF(AND(N21&lt;&gt;"",O21&lt;&gt;"",Predictions!W21&lt;&gt;"",Predictions!X21&lt;&gt;""), IF(SIGN(N21-O21)=SIGN(Predictions!W21-Predictions!X21), 1, 0), 0)</f>
        <v>0</v>
      </c>
      <c r="M413" s="251" t="str">
        <f>IF(AND(AF21&lt;&gt;"",AG21&lt;&gt;"",Predictions!W21&lt;&gt;"",Predictions!X21&lt;&gt;"",AF21=Predictions!W21,AG21=Predictions!X21),"Correct","Incorrect")</f>
        <v>Incorrect</v>
      </c>
      <c r="N413" s="251">
        <f>IF(AND(AF21&lt;&gt;"",AG21&lt;&gt;"",Predictions!W21&lt;&gt;"",Predictions!X21&lt;&gt;""), IF(SIGN(AF21-AG21)=SIGN(Predictions!W21-Predictions!X21), 1, 0), 0)</f>
        <v>1</v>
      </c>
      <c r="O413" s="251"/>
      <c r="P413" s="251"/>
      <c r="Q413" s="86" t="s">
        <v>109</v>
      </c>
      <c r="R413" s="251">
        <v>7</v>
      </c>
      <c r="S413" s="251">
        <f>SUM(K459:K468)</f>
        <v>4</v>
      </c>
      <c r="T413" s="251">
        <f>SUM(L459:L468)</f>
        <v>7</v>
      </c>
      <c r="U413" s="251">
        <f>COUNTIF(I459:I468, "Correct") * 2</f>
        <v>0</v>
      </c>
      <c r="V413" s="251">
        <f>COUNTIF(J459:J468, "Correct") * 2</f>
        <v>0</v>
      </c>
      <c r="W413" s="251">
        <f>SUM(S413+U413+'Star Man'!H11)</f>
        <v>7</v>
      </c>
      <c r="X413" s="251">
        <f>SUM(T413+V413+'Star Man'!P11)</f>
        <v>7</v>
      </c>
      <c r="Y413" s="251">
        <f t="shared" si="2"/>
        <v>44</v>
      </c>
      <c r="Z413" s="251">
        <f t="shared" si="3"/>
        <v>47</v>
      </c>
      <c r="AA413" s="116">
        <f>IF(COUNTA(W67:X76)=ROWS(W67:X76)*COLUMNS(W67:X76), 1, "")</f>
        <v>1</v>
      </c>
      <c r="AB413" s="251" t="s">
        <v>110</v>
      </c>
      <c r="AC413" s="251">
        <f>IF(ISNA(AE413), NA(), SUM($AE$407:AE413))</f>
        <v>44</v>
      </c>
      <c r="AD413" s="251">
        <f>IF(ISNA(AF413), NA(), SUM($AF$407:AF413))</f>
        <v>47</v>
      </c>
      <c r="AE413" s="251">
        <f t="shared" si="0"/>
        <v>7</v>
      </c>
      <c r="AF413" s="251">
        <f t="shared" si="1"/>
        <v>7</v>
      </c>
      <c r="AH413" s="1">
        <f t="shared" si="4"/>
        <v>4</v>
      </c>
      <c r="AI413" s="1">
        <f t="shared" si="5"/>
        <v>7</v>
      </c>
    </row>
    <row r="414" spans="4:35" x14ac:dyDescent="0.3">
      <c r="D414" s="251"/>
      <c r="E414" s="251"/>
      <c r="F414" s="251"/>
      <c r="G414" s="251"/>
      <c r="H414" s="121" t="s">
        <v>111</v>
      </c>
      <c r="I414" s="122" t="str">
        <f>IF(AND(E22&lt;&gt;"",F22&lt;&gt;"",Predictions!W22&lt;&gt;"",Predictions!X22&lt;&gt;"",E22=Predictions!W22,F22=Predictions!X22),"Correct","Incorrect")</f>
        <v>Incorrect</v>
      </c>
      <c r="J414" s="123" t="str">
        <f>IF(AND(N22&lt;&gt;"",O22&lt;&gt;"",Predictions!W22&lt;&gt;"",Predictions!X22&lt;&gt;"",N22=Predictions!W22,O22=Predictions!X22),"Correct","Incorrect")</f>
        <v>Incorrect</v>
      </c>
      <c r="K414" s="123">
        <f>IF(AND(E22&lt;&gt;"",F22&lt;&gt;"",Predictions!W22&lt;&gt;"",Predictions!X22&lt;&gt;""), IF(SIGN(E22-F22)=SIGN(Predictions!W22-Predictions!X22), 1, 0), 0)</f>
        <v>0</v>
      </c>
      <c r="L414" s="124">
        <f>IF(AND(N22&lt;&gt;"",O22&lt;&gt;"",Predictions!W22&lt;&gt;"",Predictions!X22&lt;&gt;""), IF(SIGN(N22-O22)=SIGN(Predictions!W22-Predictions!X22), 1, 0), 0)</f>
        <v>0</v>
      </c>
      <c r="M414" s="251" t="str">
        <f>IF(AND(AF22&lt;&gt;"",AG22&lt;&gt;"",Predictions!W22&lt;&gt;"",Predictions!X22&lt;&gt;"",AF22=Predictions!W22,AG22=Predictions!X22),"Correct","Incorrect")</f>
        <v>Incorrect</v>
      </c>
      <c r="N414" s="251">
        <f>IF(AND(AF22&lt;&gt;"",AG22&lt;&gt;"",Predictions!W22&lt;&gt;"",Predictions!X22&lt;&gt;""), IF(SIGN(AF22-AG22)=SIGN(Predictions!W22-Predictions!X22), 1, 0), 0)</f>
        <v>0</v>
      </c>
      <c r="O414" s="251"/>
      <c r="P414" s="251"/>
      <c r="Q414" s="77" t="s">
        <v>112</v>
      </c>
      <c r="R414" s="251">
        <v>8</v>
      </c>
      <c r="S414" s="251">
        <f>SUM(K469:K478)</f>
        <v>5</v>
      </c>
      <c r="T414" s="251">
        <f>SUM(L469:L478)</f>
        <v>7</v>
      </c>
      <c r="U414" s="251">
        <f>COUNTIF(I469:I478, "Correct") * 2</f>
        <v>2</v>
      </c>
      <c r="V414" s="251">
        <f>COUNTIF(J469:J478, "Correct") * 2</f>
        <v>6</v>
      </c>
      <c r="W414" s="251">
        <f>SUM(S414+U414+'Star Man'!H12)</f>
        <v>7</v>
      </c>
      <c r="X414" s="251">
        <f>SUM(T414+V414+'Star Man'!P12)</f>
        <v>16</v>
      </c>
      <c r="Y414" s="251">
        <f t="shared" si="2"/>
        <v>51</v>
      </c>
      <c r="Z414" s="251">
        <f t="shared" si="3"/>
        <v>63</v>
      </c>
      <c r="AA414" s="116">
        <f>IF(COUNTA(W77:X86)=ROWS(W77:X86)*COLUMNS(W77:X86), 1, "")</f>
        <v>1</v>
      </c>
      <c r="AB414" s="251" t="s">
        <v>113</v>
      </c>
      <c r="AC414" s="251">
        <f>IF(ISNA(AE414), NA(), SUM($AE$407:AE414))</f>
        <v>51</v>
      </c>
      <c r="AD414" s="251">
        <f>IF(ISNA(AF414), NA(), SUM($AF$407:AF414))</f>
        <v>63</v>
      </c>
      <c r="AE414" s="251">
        <f t="shared" si="0"/>
        <v>7</v>
      </c>
      <c r="AF414" s="251">
        <f t="shared" si="1"/>
        <v>16</v>
      </c>
      <c r="AH414" s="1">
        <f t="shared" si="4"/>
        <v>7</v>
      </c>
      <c r="AI414" s="1">
        <f t="shared" si="5"/>
        <v>13</v>
      </c>
    </row>
    <row r="415" spans="4:35" x14ac:dyDescent="0.3">
      <c r="D415" s="251"/>
      <c r="E415" s="251"/>
      <c r="F415" s="251"/>
      <c r="G415" s="251"/>
      <c r="H415" s="121" t="s">
        <v>114</v>
      </c>
      <c r="I415" s="122" t="str">
        <f>IF(AND(E23&lt;&gt;"",F23&lt;&gt;"",Predictions!W23&lt;&gt;"",Predictions!X23&lt;&gt;"",E23=Predictions!W23,F23=Predictions!X23),"Correct","Incorrect")</f>
        <v>Incorrect</v>
      </c>
      <c r="J415" s="123" t="str">
        <f>IF(AND(N23&lt;&gt;"",O23&lt;&gt;"",Predictions!W23&lt;&gt;"",Predictions!X23&lt;&gt;"",N23=Predictions!W23,O23=Predictions!X23),"Correct","Incorrect")</f>
        <v>Incorrect</v>
      </c>
      <c r="K415" s="123">
        <f>IF(AND(E23&lt;&gt;"",F23&lt;&gt;"",Predictions!W23&lt;&gt;"",Predictions!X23&lt;&gt;""), IF(SIGN(E23-F23)=SIGN(Predictions!W23-Predictions!X23), 1, 0), 0)</f>
        <v>0</v>
      </c>
      <c r="L415" s="124">
        <f>IF(AND(N23&lt;&gt;"",O23&lt;&gt;"",Predictions!W23&lt;&gt;"",Predictions!X23&lt;&gt;""), IF(SIGN(N23-O23)=SIGN(Predictions!W23-Predictions!X23), 1, 0), 0)</f>
        <v>0</v>
      </c>
      <c r="M415" s="251" t="str">
        <f>IF(AND(AF23&lt;&gt;"",AG23&lt;&gt;"",Predictions!W23&lt;&gt;"",Predictions!X23&lt;&gt;"",AF23=Predictions!W23,AG23=Predictions!X23),"Correct","Incorrect")</f>
        <v>Incorrect</v>
      </c>
      <c r="N415" s="251">
        <f>IF(AND(AF23&lt;&gt;"",AG23&lt;&gt;"",Predictions!W23&lt;&gt;"",Predictions!X23&lt;&gt;""), IF(SIGN(AF23-AG23)=SIGN(Predictions!W23-Predictions!X23), 1, 0), 0)</f>
        <v>0</v>
      </c>
      <c r="O415" s="251"/>
      <c r="P415" s="251"/>
      <c r="Q415" s="81" t="s">
        <v>115</v>
      </c>
      <c r="R415" s="251">
        <v>9</v>
      </c>
      <c r="S415" s="251">
        <f>SUM(K479:K488)</f>
        <v>5</v>
      </c>
      <c r="T415" s="251">
        <f>SUM(L479:L488)</f>
        <v>4</v>
      </c>
      <c r="U415" s="251">
        <f>COUNTIF(I479:I488, "Correct") * 2</f>
        <v>2</v>
      </c>
      <c r="V415" s="251">
        <f>COUNTIF(J479:J488, "Correct") * 2</f>
        <v>4</v>
      </c>
      <c r="W415" s="251">
        <f>SUM(S415+U415+'Star Man'!H13)</f>
        <v>7</v>
      </c>
      <c r="X415" s="251">
        <f>SUM(T415+V415+'Star Man'!P13)</f>
        <v>9</v>
      </c>
      <c r="Y415" s="251">
        <f t="shared" si="2"/>
        <v>58</v>
      </c>
      <c r="Z415" s="251">
        <f t="shared" si="3"/>
        <v>72</v>
      </c>
      <c r="AA415" s="116">
        <f>IF(COUNTA(W87:X96)=ROWS(W87:X96)*COLUMNS(W87:X96), 1, "")</f>
        <v>1</v>
      </c>
      <c r="AB415" s="251" t="s">
        <v>116</v>
      </c>
      <c r="AC415" s="251">
        <f>IF(ISNA(AE415), NA(), SUM($AE$407:AE415))</f>
        <v>58</v>
      </c>
      <c r="AD415" s="251">
        <f>IF(ISNA(AF415), NA(), SUM($AF$407:AF415))</f>
        <v>72</v>
      </c>
      <c r="AE415" s="251">
        <f t="shared" si="0"/>
        <v>7</v>
      </c>
      <c r="AF415" s="251">
        <f t="shared" si="1"/>
        <v>9</v>
      </c>
      <c r="AH415" s="1">
        <f t="shared" si="4"/>
        <v>7</v>
      </c>
      <c r="AI415" s="1">
        <f t="shared" si="5"/>
        <v>8</v>
      </c>
    </row>
    <row r="416" spans="4:35" x14ac:dyDescent="0.3">
      <c r="D416" s="251"/>
      <c r="E416" s="251"/>
      <c r="F416" s="251"/>
      <c r="G416" s="251"/>
      <c r="H416" s="121" t="s">
        <v>117</v>
      </c>
      <c r="I416" s="122" t="str">
        <f>IF(AND(E24&lt;&gt;"",F24&lt;&gt;"",Predictions!W24&lt;&gt;"",Predictions!X24&lt;&gt;"",E24=Predictions!W24,F24=Predictions!X24),"Correct","Incorrect")</f>
        <v>Incorrect</v>
      </c>
      <c r="J416" s="123" t="str">
        <f>IF(AND(N24&lt;&gt;"",O24&lt;&gt;"",Predictions!W24&lt;&gt;"",Predictions!X24&lt;&gt;"",N24=Predictions!W24,O24=Predictions!X24),"Correct","Incorrect")</f>
        <v>Incorrect</v>
      </c>
      <c r="K416" s="123">
        <f>IF(AND(E24&lt;&gt;"",F24&lt;&gt;"",Predictions!W24&lt;&gt;"",Predictions!X24&lt;&gt;""), IF(SIGN(E24-F24)=SIGN(Predictions!W24-Predictions!X24), 1, 0), 0)</f>
        <v>0</v>
      </c>
      <c r="L416" s="124">
        <f>IF(AND(N24&lt;&gt;"",O24&lt;&gt;"",Predictions!W24&lt;&gt;"",Predictions!X24&lt;&gt;""), IF(SIGN(N24-O24)=SIGN(Predictions!W24-Predictions!X24), 1, 0), 0)</f>
        <v>1</v>
      </c>
      <c r="M416" s="251" t="str">
        <f>IF(AND(AF24&lt;&gt;"",AG24&lt;&gt;"",Predictions!W24&lt;&gt;"",Predictions!X24&lt;&gt;"",AF24=Predictions!W24,AG24=Predictions!X24),"Correct","Incorrect")</f>
        <v>Incorrect</v>
      </c>
      <c r="N416" s="251">
        <f>IF(AND(AF24&lt;&gt;"",AG24&lt;&gt;"",Predictions!W24&lt;&gt;"",Predictions!X24&lt;&gt;""), IF(SIGN(AF24-AG24)=SIGN(Predictions!W24-Predictions!X24), 1, 0), 0)</f>
        <v>0</v>
      </c>
      <c r="O416" s="251"/>
      <c r="P416" s="251"/>
      <c r="Q416" s="77" t="s">
        <v>118</v>
      </c>
      <c r="R416" s="251">
        <v>10</v>
      </c>
      <c r="S416" s="251">
        <f>SUM(K489:K498)</f>
        <v>5</v>
      </c>
      <c r="T416" s="251">
        <f>SUM(L489:L498)</f>
        <v>5</v>
      </c>
      <c r="U416" s="251">
        <f>COUNTIF(I489:I498, "Correct") * 2</f>
        <v>0</v>
      </c>
      <c r="V416" s="251">
        <f>COUNTIF(J489:J498, "Correct") * 2</f>
        <v>2</v>
      </c>
      <c r="W416" s="251">
        <f>SUM(S416+U416+'Star Man'!H14)</f>
        <v>5</v>
      </c>
      <c r="X416" s="251">
        <f>SUM(T416+V416+'Star Man'!P14)</f>
        <v>7</v>
      </c>
      <c r="Y416" s="251">
        <f t="shared" si="2"/>
        <v>63</v>
      </c>
      <c r="Z416" s="251">
        <f t="shared" si="3"/>
        <v>79</v>
      </c>
      <c r="AA416" s="116">
        <f>IF(COUNTA(W97:X106)=ROWS(W97:X106)*COLUMNS(W97:X106), 1, "")</f>
        <v>1</v>
      </c>
      <c r="AB416" s="251" t="s">
        <v>119</v>
      </c>
      <c r="AC416" s="251">
        <f>IF(ISNA(AE416), NA(), SUM($AE$407:AE416))</f>
        <v>63</v>
      </c>
      <c r="AD416" s="251">
        <f>IF(ISNA(AF416), NA(), SUM($AF$407:AF416))</f>
        <v>79</v>
      </c>
      <c r="AE416" s="251">
        <f t="shared" si="0"/>
        <v>5</v>
      </c>
      <c r="AF416" s="251">
        <f t="shared" si="1"/>
        <v>7</v>
      </c>
      <c r="AH416" s="1">
        <f t="shared" si="4"/>
        <v>5</v>
      </c>
      <c r="AI416" s="1">
        <f t="shared" si="5"/>
        <v>7</v>
      </c>
    </row>
    <row r="417" spans="4:35" ht="15" thickBot="1" x14ac:dyDescent="0.35">
      <c r="D417" s="251"/>
      <c r="E417" s="251"/>
      <c r="F417" s="251"/>
      <c r="G417" s="251"/>
      <c r="H417" s="121" t="s">
        <v>120</v>
      </c>
      <c r="I417" s="122" t="str">
        <f>IF(AND(E25&lt;&gt;"",F25&lt;&gt;"",Predictions!W25&lt;&gt;"",Predictions!X25&lt;&gt;"",E25=Predictions!W25,F25=Predictions!X25),"Correct","Incorrect")</f>
        <v>Incorrect</v>
      </c>
      <c r="J417" s="123" t="str">
        <f>IF(AND(N25&lt;&gt;"",O25&lt;&gt;"",Predictions!W25&lt;&gt;"",Predictions!X25&lt;&gt;"",N25=Predictions!W25,O25=Predictions!X25),"Correct","Incorrect")</f>
        <v>Incorrect</v>
      </c>
      <c r="K417" s="123">
        <f>IF(AND(E25&lt;&gt;"",F25&lt;&gt;"",Predictions!W25&lt;&gt;"",Predictions!X25&lt;&gt;""), IF(SIGN(E25-F25)=SIGN(Predictions!W25-Predictions!X25), 1, 0), 0)</f>
        <v>1</v>
      </c>
      <c r="L417" s="124">
        <f>IF(AND(N25&lt;&gt;"",O25&lt;&gt;"",Predictions!W25&lt;&gt;"",Predictions!X25&lt;&gt;""), IF(SIGN(N25-O25)=SIGN(Predictions!W25-Predictions!X25), 1, 0), 0)</f>
        <v>1</v>
      </c>
      <c r="M417" s="251" t="str">
        <f>IF(AND(AF25&lt;&gt;"",AG25&lt;&gt;"",Predictions!W25&lt;&gt;"",Predictions!X25&lt;&gt;"",AF25=Predictions!W25,AG25=Predictions!X25),"Correct","Incorrect")</f>
        <v>Incorrect</v>
      </c>
      <c r="N417" s="251">
        <f>IF(AND(AF25&lt;&gt;"",AG25&lt;&gt;"",Predictions!W25&lt;&gt;"",Predictions!X25&lt;&gt;""), IF(SIGN(AF25-AG25)=SIGN(Predictions!W25-Predictions!X25), 1, 0), 0)</f>
        <v>1</v>
      </c>
      <c r="O417" s="251"/>
      <c r="P417" s="251"/>
      <c r="Q417" s="82" t="s">
        <v>115</v>
      </c>
      <c r="R417" s="251">
        <v>11</v>
      </c>
      <c r="S417" s="251">
        <f>SUM(K499:K508)</f>
        <v>4</v>
      </c>
      <c r="T417" s="251">
        <f>SUM(L499:L508)</f>
        <v>7</v>
      </c>
      <c r="U417" s="251">
        <f>COUNTIF(I499:I508, "Correct") * 2</f>
        <v>0</v>
      </c>
      <c r="V417" s="251">
        <f>COUNTIF(J499:J508, "Correct") * 2</f>
        <v>2</v>
      </c>
      <c r="W417" s="251">
        <f>SUM(S417+U417+'Star Man'!H15)</f>
        <v>4</v>
      </c>
      <c r="X417" s="251">
        <f>SUM(T417+V417+'Star Man'!P15)</f>
        <v>9</v>
      </c>
      <c r="Y417" s="251">
        <f t="shared" si="2"/>
        <v>67</v>
      </c>
      <c r="Z417" s="251">
        <f t="shared" si="3"/>
        <v>88</v>
      </c>
      <c r="AA417" s="116">
        <f>IF(COUNTA(W107:X116)=ROWS(W107:X116)*COLUMNS(W107:X116), 1, "")</f>
        <v>1</v>
      </c>
      <c r="AB417" s="251" t="s">
        <v>121</v>
      </c>
      <c r="AC417" s="251">
        <f>IF(ISNA(AE417), NA(), SUM($AE$407:AE417))</f>
        <v>67</v>
      </c>
      <c r="AD417" s="251">
        <f>IF(ISNA(AF417), NA(), SUM($AF$407:AF417))</f>
        <v>88</v>
      </c>
      <c r="AE417" s="251">
        <f t="shared" si="0"/>
        <v>4</v>
      </c>
      <c r="AF417" s="251">
        <f t="shared" si="1"/>
        <v>9</v>
      </c>
      <c r="AH417" s="1">
        <f t="shared" si="4"/>
        <v>4</v>
      </c>
      <c r="AI417" s="1">
        <f t="shared" si="5"/>
        <v>9</v>
      </c>
    </row>
    <row r="418" spans="4:35" x14ac:dyDescent="0.3">
      <c r="D418" s="251"/>
      <c r="E418" s="251"/>
      <c r="F418" s="251"/>
      <c r="G418" s="251"/>
      <c r="H418" s="121" t="s">
        <v>122</v>
      </c>
      <c r="I418" s="122" t="str">
        <f>IF(AND(E26&lt;&gt;"",F26&lt;&gt;"",Predictions!W26&lt;&gt;"",Predictions!X26&lt;&gt;"",E26=Predictions!W26,F26=Predictions!X26),"Correct","Incorrect")</f>
        <v>Incorrect</v>
      </c>
      <c r="J418" s="123" t="str">
        <f>IF(AND(N26&lt;&gt;"",O26&lt;&gt;"",Predictions!W26&lt;&gt;"",Predictions!X26&lt;&gt;"",N26=Predictions!W26,O26=Predictions!X26),"Correct","Incorrect")</f>
        <v>Incorrect</v>
      </c>
      <c r="K418" s="123">
        <f>IF(AND(E26&lt;&gt;"",F26&lt;&gt;"",Predictions!W26&lt;&gt;"",Predictions!X26&lt;&gt;""), IF(SIGN(E26-F26)=SIGN(Predictions!W26-Predictions!X26), 1, 0), 0)</f>
        <v>1</v>
      </c>
      <c r="L418" s="124">
        <f>IF(AND(N26&lt;&gt;"",O26&lt;&gt;"",Predictions!W26&lt;&gt;"",Predictions!X26&lt;&gt;""), IF(SIGN(N26-O26)=SIGN(Predictions!W26-Predictions!X26), 1, 0), 0)</f>
        <v>0</v>
      </c>
      <c r="M418" s="251" t="str">
        <f>IF(AND(AF26&lt;&gt;"",AG26&lt;&gt;"",Predictions!W26&lt;&gt;"",Predictions!X26&lt;&gt;"",AF26=Predictions!W26,AG26=Predictions!X26),"Correct","Incorrect")</f>
        <v>Incorrect</v>
      </c>
      <c r="N418" s="251">
        <f>IF(AND(AF26&lt;&gt;"",AG26&lt;&gt;"",Predictions!W26&lt;&gt;"",Predictions!X26&lt;&gt;""), IF(SIGN(AF26-AG26)=SIGN(Predictions!W26-Predictions!X26), 1, 0), 0)</f>
        <v>1</v>
      </c>
      <c r="O418" s="251"/>
      <c r="P418" s="251"/>
      <c r="Q418" s="251"/>
      <c r="R418" s="251">
        <v>12</v>
      </c>
      <c r="S418" s="251">
        <f>SUM(K509:K518)</f>
        <v>3</v>
      </c>
      <c r="T418" s="251">
        <f>SUM(L509:L518)</f>
        <v>5</v>
      </c>
      <c r="U418" s="251">
        <f>COUNTIF(I509:I518, "Correct") * 2</f>
        <v>4</v>
      </c>
      <c r="V418" s="251">
        <f>COUNTIF(J509:J518, "Correct") * 2</f>
        <v>0</v>
      </c>
      <c r="W418" s="251">
        <f>SUM(S418+U418+'Star Man'!H16)</f>
        <v>7</v>
      </c>
      <c r="X418" s="251">
        <f>SUM(T418+V418+'Star Man'!P16)</f>
        <v>5</v>
      </c>
      <c r="Y418" s="251">
        <f t="shared" si="2"/>
        <v>74</v>
      </c>
      <c r="Z418" s="251">
        <f t="shared" si="3"/>
        <v>93</v>
      </c>
      <c r="AA418" s="116">
        <f>IF(COUNTA(W117:X126)=ROWS(W117:X126)*COLUMNS(W117:X126), 1, "")</f>
        <v>1</v>
      </c>
      <c r="AB418" s="251" t="s">
        <v>123</v>
      </c>
      <c r="AC418" s="251">
        <f>IF(ISNA(AE418), NA(), SUM($AE$407:AE418))</f>
        <v>74</v>
      </c>
      <c r="AD418" s="251">
        <f>IF(ISNA(AF418), NA(), SUM($AF$407:AF418))</f>
        <v>93</v>
      </c>
      <c r="AE418" s="251">
        <f t="shared" si="0"/>
        <v>7</v>
      </c>
      <c r="AF418" s="251">
        <f t="shared" si="1"/>
        <v>5</v>
      </c>
      <c r="AH418" s="1">
        <f t="shared" si="4"/>
        <v>7</v>
      </c>
      <c r="AI418" s="1">
        <f t="shared" si="5"/>
        <v>5</v>
      </c>
    </row>
    <row r="419" spans="4:35" x14ac:dyDescent="0.3">
      <c r="D419" s="251"/>
      <c r="E419" s="251"/>
      <c r="F419" s="251"/>
      <c r="G419" s="251"/>
      <c r="H419" s="121" t="s">
        <v>124</v>
      </c>
      <c r="I419" s="122" t="str">
        <f>IF(AND(E27&lt;&gt;"",F27&lt;&gt;"",Predictions!W27&lt;&gt;"",Predictions!X27&lt;&gt;"",E27=Predictions!W27,F27=Predictions!X27),"Correct","Incorrect")</f>
        <v>Incorrect</v>
      </c>
      <c r="J419" s="123" t="str">
        <f>IF(AND(N27&lt;&gt;"",O27&lt;&gt;"",Predictions!W27&lt;&gt;"",Predictions!X27&lt;&gt;"",N27=Predictions!W27,O27=Predictions!X27),"Correct","Incorrect")</f>
        <v>Incorrect</v>
      </c>
      <c r="K419" s="123">
        <f>IF(AND(E27&lt;&gt;"",F27&lt;&gt;"",Predictions!W27&lt;&gt;"",Predictions!X27&lt;&gt;""), IF(SIGN(E27-F27)=SIGN(Predictions!W27-Predictions!X27), 1, 0), 0)</f>
        <v>1</v>
      </c>
      <c r="L419" s="124">
        <f>IF(AND(N27&lt;&gt;"",O27&lt;&gt;"",Predictions!W27&lt;&gt;"",Predictions!X27&lt;&gt;""), IF(SIGN(N27-O27)=SIGN(Predictions!W27-Predictions!X27), 1, 0), 0)</f>
        <v>0</v>
      </c>
      <c r="M419" s="251" t="str">
        <f>IF(AND(AF27&lt;&gt;"",AG27&lt;&gt;"",Predictions!W27&lt;&gt;"",Predictions!X27&lt;&gt;"",AF27=Predictions!W27,AG27=Predictions!X27),"Correct","Incorrect")</f>
        <v>Incorrect</v>
      </c>
      <c r="N419" s="251">
        <f>IF(AND(AF27&lt;&gt;"",AG27&lt;&gt;"",Predictions!W27&lt;&gt;"",Predictions!X27&lt;&gt;""), IF(SIGN(AF27-AG27)=SIGN(Predictions!W27-Predictions!X27), 1, 0), 0)</f>
        <v>0</v>
      </c>
      <c r="O419" s="251"/>
      <c r="P419" s="251"/>
      <c r="Q419" s="251"/>
      <c r="R419" s="251">
        <v>13</v>
      </c>
      <c r="S419" s="251">
        <f>SUM(K519:K528)</f>
        <v>5</v>
      </c>
      <c r="T419" s="251">
        <f>SUM(L519:L528)</f>
        <v>5</v>
      </c>
      <c r="U419" s="251">
        <f>COUNTIF(I519:I528, "Correct") * 2</f>
        <v>2</v>
      </c>
      <c r="V419" s="251">
        <f>COUNTIF(J519:J528, "Correct") * 2</f>
        <v>2</v>
      </c>
      <c r="W419" s="251">
        <f>SUM(S419+U419+'Star Man'!H17)</f>
        <v>7</v>
      </c>
      <c r="X419" s="251">
        <f>SUM(T419+V419+'Star Man'!P17)</f>
        <v>13</v>
      </c>
      <c r="Y419" s="251">
        <f t="shared" si="2"/>
        <v>81</v>
      </c>
      <c r="Z419" s="251">
        <f t="shared" si="3"/>
        <v>106</v>
      </c>
      <c r="AA419" s="116">
        <f>IF(COUNTA(W127:X136)=ROWS(W127:X136)*COLUMNS(W127:X136), 1, "")</f>
        <v>1</v>
      </c>
      <c r="AB419" s="251" t="s">
        <v>125</v>
      </c>
      <c r="AC419" s="251">
        <f>IF(ISNA(AE419), NA(), SUM($AE$407:AE419))</f>
        <v>81</v>
      </c>
      <c r="AD419" s="251">
        <f>IF(ISNA(AF419), NA(), SUM($AF$407:AF419))</f>
        <v>106</v>
      </c>
      <c r="AE419" s="251">
        <f t="shared" si="0"/>
        <v>7</v>
      </c>
      <c r="AF419" s="251">
        <f t="shared" si="1"/>
        <v>13</v>
      </c>
      <c r="AH419" s="1">
        <f t="shared" si="4"/>
        <v>7</v>
      </c>
      <c r="AI419" s="1">
        <f t="shared" si="5"/>
        <v>7</v>
      </c>
    </row>
    <row r="420" spans="4:35" x14ac:dyDescent="0.3">
      <c r="D420" s="251"/>
      <c r="E420" s="251"/>
      <c r="F420" s="251"/>
      <c r="G420" s="251"/>
      <c r="H420" s="121" t="s">
        <v>126</v>
      </c>
      <c r="I420" s="122" t="str">
        <f>IF(AND(E28&lt;&gt;"",F28&lt;&gt;"",Predictions!W28&lt;&gt;"",Predictions!X28&lt;&gt;"",E28=Predictions!W28,F28=Predictions!X28),"Correct","Incorrect")</f>
        <v>Incorrect</v>
      </c>
      <c r="J420" s="123" t="str">
        <f>IF(AND(N28&lt;&gt;"",O28&lt;&gt;"",Predictions!W28&lt;&gt;"",Predictions!X28&lt;&gt;"",N28=Predictions!W28,O28=Predictions!X28),"Correct","Incorrect")</f>
        <v>Incorrect</v>
      </c>
      <c r="K420" s="123">
        <f>IF(AND(E28&lt;&gt;"",F28&lt;&gt;"",Predictions!W28&lt;&gt;"",Predictions!X28&lt;&gt;""), IF(SIGN(E28-F28)=SIGN(Predictions!W28-Predictions!X28), 1, 0), 0)</f>
        <v>0</v>
      </c>
      <c r="L420" s="124">
        <f>IF(AND(N28&lt;&gt;"",O28&lt;&gt;"",Predictions!W28&lt;&gt;"",Predictions!X28&lt;&gt;""), IF(SIGN(N28-O28)=SIGN(Predictions!W28-Predictions!X28), 1, 0), 0)</f>
        <v>0</v>
      </c>
      <c r="M420" s="251" t="str">
        <f>IF(AND(AF28&lt;&gt;"",AG28&lt;&gt;"",Predictions!W28&lt;&gt;"",Predictions!X28&lt;&gt;"",AF28=Predictions!W28,AG28=Predictions!X28),"Correct","Incorrect")</f>
        <v>Incorrect</v>
      </c>
      <c r="N420" s="251">
        <f>IF(AND(AF28&lt;&gt;"",AG28&lt;&gt;"",Predictions!W28&lt;&gt;"",Predictions!X28&lt;&gt;""), IF(SIGN(AF28-AG28)=SIGN(Predictions!W28-Predictions!X28), 1, 0), 0)</f>
        <v>0</v>
      </c>
      <c r="O420" s="251"/>
      <c r="P420" s="251"/>
      <c r="Q420" s="251"/>
      <c r="R420" s="251">
        <v>14</v>
      </c>
      <c r="S420" s="251">
        <f>SUM(K529:K538)</f>
        <v>4</v>
      </c>
      <c r="T420" s="251">
        <f>SUM(L529:L538)</f>
        <v>5</v>
      </c>
      <c r="U420" s="251">
        <f>COUNTIF(I529:I538, "Correct") * 2</f>
        <v>0</v>
      </c>
      <c r="V420" s="251">
        <f>COUNTIF(J529:J538, "Correct") * 2</f>
        <v>0</v>
      </c>
      <c r="W420" s="251">
        <f>SUM(S420+U420+'Star Man'!H18)</f>
        <v>10</v>
      </c>
      <c r="X420" s="251">
        <f>SUM(T420+V420+'Star Man'!P18)</f>
        <v>5</v>
      </c>
      <c r="Y420" s="251">
        <f t="shared" si="2"/>
        <v>91</v>
      </c>
      <c r="Z420" s="251">
        <f t="shared" si="3"/>
        <v>111</v>
      </c>
      <c r="AA420" s="116">
        <f>IF(COUNTA(W137:X146)=ROWS(W137:X146)*COLUMNS(W137:X146), 1, "")</f>
        <v>1</v>
      </c>
      <c r="AB420" s="251" t="s">
        <v>127</v>
      </c>
      <c r="AC420" s="251">
        <f>IF(ISNA(AE420), NA(), SUM($AE$407:AE420))</f>
        <v>91</v>
      </c>
      <c r="AD420" s="251">
        <f>IF(ISNA(AF420), NA(), SUM($AF$407:AF420))</f>
        <v>111</v>
      </c>
      <c r="AE420" s="251">
        <f t="shared" si="0"/>
        <v>10</v>
      </c>
      <c r="AF420" s="251">
        <f t="shared" si="1"/>
        <v>5</v>
      </c>
      <c r="AH420" s="1">
        <f t="shared" si="4"/>
        <v>4</v>
      </c>
      <c r="AI420" s="1">
        <f t="shared" si="5"/>
        <v>5</v>
      </c>
    </row>
    <row r="421" spans="4:35" x14ac:dyDescent="0.3">
      <c r="D421" s="251"/>
      <c r="E421" s="251"/>
      <c r="F421" s="251"/>
      <c r="G421" s="251"/>
      <c r="H421" s="121" t="s">
        <v>128</v>
      </c>
      <c r="I421" s="122" t="str">
        <f>IF(AND(E29&lt;&gt;"",F29&lt;&gt;"",Predictions!W29&lt;&gt;"",Predictions!X29&lt;&gt;"",E29=Predictions!W29,F29=Predictions!X29),"Correct","Incorrect")</f>
        <v>Incorrect</v>
      </c>
      <c r="J421" s="123" t="str">
        <f>IF(AND(N29&lt;&gt;"",O29&lt;&gt;"",Predictions!W29&lt;&gt;"",Predictions!X29&lt;&gt;"",N29=Predictions!W29,O29=Predictions!X29),"Correct","Incorrect")</f>
        <v>Incorrect</v>
      </c>
      <c r="K421" s="123">
        <f>IF(AND(E29&lt;&gt;"",F29&lt;&gt;"",Predictions!W29&lt;&gt;"",Predictions!X29&lt;&gt;""), IF(SIGN(E29-F29)=SIGN(Predictions!W29-Predictions!X29), 1, 0), 0)</f>
        <v>1</v>
      </c>
      <c r="L421" s="124">
        <f>IF(AND(N29&lt;&gt;"",O29&lt;&gt;"",Predictions!W29&lt;&gt;"",Predictions!X29&lt;&gt;""), IF(SIGN(N29-O29)=SIGN(Predictions!W29-Predictions!X29), 1, 0), 0)</f>
        <v>0</v>
      </c>
      <c r="M421" s="251" t="str">
        <f>IF(AND(AF29&lt;&gt;"",AG29&lt;&gt;"",Predictions!W29&lt;&gt;"",Predictions!X29&lt;&gt;"",AF29=Predictions!W29,AG29=Predictions!X29),"Correct","Incorrect")</f>
        <v>Incorrect</v>
      </c>
      <c r="N421" s="251">
        <f>IF(AND(AF29&lt;&gt;"",AG29&lt;&gt;"",Predictions!W29&lt;&gt;"",Predictions!X29&lt;&gt;""), IF(SIGN(AF29-AG29)=SIGN(Predictions!W29-Predictions!X29), 1, 0), 0)</f>
        <v>1</v>
      </c>
      <c r="O421" s="251"/>
      <c r="P421" s="251"/>
      <c r="Q421" s="251"/>
      <c r="R421" s="251">
        <v>15</v>
      </c>
      <c r="S421" s="251">
        <f>SUM(K539:K548)</f>
        <v>4</v>
      </c>
      <c r="T421" s="251">
        <f>SUM(L539:L548)</f>
        <v>6</v>
      </c>
      <c r="U421" s="251">
        <f>COUNTIF(I539:I548, "Correct") * 2</f>
        <v>0</v>
      </c>
      <c r="V421" s="251">
        <f>COUNTIF(J539:J548, "Correct") * 2</f>
        <v>4</v>
      </c>
      <c r="W421" s="251">
        <f>SUM(S421+U421+'Star Man'!H19)</f>
        <v>4</v>
      </c>
      <c r="X421" s="251">
        <f>SUM(T421+V421+'Star Man'!P19)</f>
        <v>10</v>
      </c>
      <c r="Y421" s="251">
        <f t="shared" si="2"/>
        <v>95</v>
      </c>
      <c r="Z421" s="251">
        <f t="shared" si="3"/>
        <v>121</v>
      </c>
      <c r="AA421" s="116">
        <f>IF(COUNTA(W147:X156)=ROWS(W147:X156)*COLUMNS(W147:X156), 1, "")</f>
        <v>1</v>
      </c>
      <c r="AB421" s="251" t="s">
        <v>129</v>
      </c>
      <c r="AC421" s="251">
        <f>IF(ISNA(AE421), NA(), SUM($AE$407:AE421))</f>
        <v>95</v>
      </c>
      <c r="AD421" s="251">
        <f>IF(ISNA(AF421), NA(), SUM($AF$407:AF421))</f>
        <v>121</v>
      </c>
      <c r="AE421" s="251">
        <f t="shared" si="0"/>
        <v>4</v>
      </c>
      <c r="AF421" s="251">
        <f t="shared" si="1"/>
        <v>10</v>
      </c>
      <c r="AH421" s="1">
        <f t="shared" si="4"/>
        <v>4</v>
      </c>
      <c r="AI421" s="1">
        <f t="shared" si="5"/>
        <v>10</v>
      </c>
    </row>
    <row r="422" spans="4:35" x14ac:dyDescent="0.3">
      <c r="D422" s="251"/>
      <c r="E422" s="251"/>
      <c r="F422" s="251"/>
      <c r="G422" s="251"/>
      <c r="H422" s="121" t="s">
        <v>130</v>
      </c>
      <c r="I422" s="122" t="str">
        <f>IF(AND(E30&lt;&gt;"",F30&lt;&gt;"",Predictions!W30&lt;&gt;"",Predictions!X30&lt;&gt;"",E30=Predictions!W30,F30=Predictions!X30),"Correct","Incorrect")</f>
        <v>Incorrect</v>
      </c>
      <c r="J422" s="123" t="str">
        <f>IF(AND(N30&lt;&gt;"",O30&lt;&gt;"",Predictions!W30&lt;&gt;"",Predictions!X30&lt;&gt;"",N30=Predictions!W30,O30=Predictions!X30),"Correct","Incorrect")</f>
        <v>Incorrect</v>
      </c>
      <c r="K422" s="123">
        <f>IF(AND(E30&lt;&gt;"",F30&lt;&gt;"",Predictions!W30&lt;&gt;"",Predictions!X30&lt;&gt;""), IF(SIGN(E30-F30)=SIGN(Predictions!W30-Predictions!X30), 1, 0), 0)</f>
        <v>0</v>
      </c>
      <c r="L422" s="124">
        <f>IF(AND(N30&lt;&gt;"",O30&lt;&gt;"",Predictions!W30&lt;&gt;"",Predictions!X30&lt;&gt;""), IF(SIGN(N30-O30)=SIGN(Predictions!W30-Predictions!X30), 1, 0), 0)</f>
        <v>1</v>
      </c>
      <c r="M422" s="251" t="str">
        <f>IF(AND(AF30&lt;&gt;"",AG30&lt;&gt;"",Predictions!W30&lt;&gt;"",Predictions!X30&lt;&gt;"",AF30=Predictions!W30,AG30=Predictions!X30),"Correct","Incorrect")</f>
        <v>Correct</v>
      </c>
      <c r="N422" s="251">
        <f>IF(AND(AF30&lt;&gt;"",AG30&lt;&gt;"",Predictions!W30&lt;&gt;"",Predictions!X30&lt;&gt;""), IF(SIGN(AF30-AG30)=SIGN(Predictions!W30-Predictions!X30), 1, 0), 0)</f>
        <v>1</v>
      </c>
      <c r="O422" s="251"/>
      <c r="P422" s="251"/>
      <c r="Q422" s="251"/>
      <c r="R422" s="251">
        <v>16</v>
      </c>
      <c r="S422" s="251">
        <f>SUM(K549:K558)</f>
        <v>7</v>
      </c>
      <c r="T422" s="251">
        <f>SUM(L549:L558)</f>
        <v>5</v>
      </c>
      <c r="U422" s="251">
        <f>COUNTIF(I549:I558, "Correct") * 2</f>
        <v>2</v>
      </c>
      <c r="V422" s="251">
        <f>COUNTIF(J549:J558, "Correct") * 2</f>
        <v>0</v>
      </c>
      <c r="W422" s="251">
        <f>SUM(S422+U422+'Star Man'!H20)</f>
        <v>12</v>
      </c>
      <c r="X422" s="251">
        <f>SUM(T422+V422+'Star Man'!P20)</f>
        <v>5</v>
      </c>
      <c r="Y422" s="251">
        <f t="shared" si="2"/>
        <v>107</v>
      </c>
      <c r="Z422" s="251">
        <f t="shared" si="3"/>
        <v>126</v>
      </c>
      <c r="AA422" s="116">
        <f>IF(COUNTA(W157:X166)=ROWS(W157:X166)*COLUMNS(W157:X166), 1, "")</f>
        <v>1</v>
      </c>
      <c r="AB422" s="251" t="s">
        <v>131</v>
      </c>
      <c r="AC422" s="251">
        <f>IF(ISNA(AE422), NA(), SUM($AE$407:AE422))</f>
        <v>107</v>
      </c>
      <c r="AD422" s="251">
        <f>IF(ISNA(AF422), NA(), SUM($AF$407:AF422))</f>
        <v>126</v>
      </c>
      <c r="AE422" s="251">
        <f t="shared" si="0"/>
        <v>12</v>
      </c>
      <c r="AF422" s="251">
        <f t="shared" si="1"/>
        <v>5</v>
      </c>
      <c r="AH422" s="1">
        <f t="shared" si="4"/>
        <v>9</v>
      </c>
      <c r="AI422" s="1">
        <f t="shared" si="5"/>
        <v>5</v>
      </c>
    </row>
    <row r="423" spans="4:35" x14ac:dyDescent="0.3">
      <c r="D423" s="251"/>
      <c r="E423" s="251"/>
      <c r="F423" s="251"/>
      <c r="G423" s="251"/>
      <c r="H423" s="121" t="s">
        <v>132</v>
      </c>
      <c r="I423" s="122" t="str">
        <f>IF(AND(E31&lt;&gt;"",F31&lt;&gt;"",Predictions!W31&lt;&gt;"",Predictions!X31&lt;&gt;"",E31=Predictions!W31,F31=Predictions!X31),"Correct","Incorrect")</f>
        <v>Incorrect</v>
      </c>
      <c r="J423" s="123" t="str">
        <f>IF(AND(N31&lt;&gt;"",O31&lt;&gt;"",Predictions!W31&lt;&gt;"",Predictions!X31&lt;&gt;"",N31=Predictions!W31,O31=Predictions!X31),"Correct","Incorrect")</f>
        <v>Incorrect</v>
      </c>
      <c r="K423" s="123">
        <f>IF(AND(E31&lt;&gt;"",F31&lt;&gt;"",Predictions!W31&lt;&gt;"",Predictions!X31&lt;&gt;""), IF(SIGN(E31-F31)=SIGN(Predictions!W31-Predictions!X31), 1, 0), 0)</f>
        <v>1</v>
      </c>
      <c r="L423" s="124">
        <f>IF(AND(N31&lt;&gt;"",O31&lt;&gt;"",Predictions!W31&lt;&gt;"",Predictions!X31&lt;&gt;""), IF(SIGN(N31-O31)=SIGN(Predictions!W31-Predictions!X31), 1, 0), 0)</f>
        <v>0</v>
      </c>
      <c r="M423" s="251" t="str">
        <f>IF(AND(AF31&lt;&gt;"",AG31&lt;&gt;"",Predictions!W31&lt;&gt;"",Predictions!X31&lt;&gt;"",AF31=Predictions!W31,AG31=Predictions!X31),"Correct","Incorrect")</f>
        <v>Incorrect</v>
      </c>
      <c r="N423" s="251">
        <f>IF(AND(AF31&lt;&gt;"",AG31&lt;&gt;"",Predictions!W31&lt;&gt;"",Predictions!X31&lt;&gt;""), IF(SIGN(AF31-AG31)=SIGN(Predictions!W31-Predictions!X31), 1, 0), 0)</f>
        <v>1</v>
      </c>
      <c r="O423" s="251"/>
      <c r="P423" s="251"/>
      <c r="Q423" s="251"/>
      <c r="R423" s="251">
        <v>17</v>
      </c>
      <c r="S423" s="251">
        <f>SUM(K559:K568)</f>
        <v>7</v>
      </c>
      <c r="T423" s="251">
        <f>SUM(L559:L568)</f>
        <v>4</v>
      </c>
      <c r="U423" s="251">
        <f>COUNTIF(I559:I568, "Correct") * 2</f>
        <v>6</v>
      </c>
      <c r="V423" s="251">
        <f>COUNTIF(J559:J568, "Correct") * 2</f>
        <v>2</v>
      </c>
      <c r="W423" s="251">
        <f>SUM(S423+U423+'Star Man'!H21)</f>
        <v>13</v>
      </c>
      <c r="X423" s="251">
        <f>SUM(T423+V423+'Star Man'!P21)</f>
        <v>5</v>
      </c>
      <c r="Y423" s="251">
        <f t="shared" si="2"/>
        <v>120</v>
      </c>
      <c r="Z423" s="251">
        <f t="shared" si="3"/>
        <v>131</v>
      </c>
      <c r="AA423" s="116">
        <f>IF(COUNTA(W167:X176)=ROWS(W167:X176)*COLUMNS(W167:X176), 1, "")</f>
        <v>1</v>
      </c>
      <c r="AB423" s="251" t="s">
        <v>133</v>
      </c>
      <c r="AC423" s="251">
        <f>IF(ISNA(AE423), NA(), SUM($AE$407:AE423))</f>
        <v>120</v>
      </c>
      <c r="AD423" s="251">
        <f>IF(ISNA(AF423), NA(), SUM($AF$407:AF423))</f>
        <v>131</v>
      </c>
      <c r="AE423" s="251">
        <f t="shared" si="0"/>
        <v>13</v>
      </c>
      <c r="AF423" s="251">
        <f t="shared" si="1"/>
        <v>5</v>
      </c>
      <c r="AH423" s="1">
        <f t="shared" si="4"/>
        <v>13</v>
      </c>
      <c r="AI423" s="1">
        <f t="shared" si="5"/>
        <v>6</v>
      </c>
    </row>
    <row r="424" spans="4:35" x14ac:dyDescent="0.3">
      <c r="D424" s="251"/>
      <c r="E424" s="251"/>
      <c r="F424" s="251"/>
      <c r="G424" s="251"/>
      <c r="H424" s="121" t="s">
        <v>134</v>
      </c>
      <c r="I424" s="122" t="str">
        <f>IF(AND(E32&lt;&gt;"",F32&lt;&gt;"",Predictions!W32&lt;&gt;"",Predictions!X32&lt;&gt;"",E32=Predictions!W32,F32=Predictions!X32),"Correct","Incorrect")</f>
        <v>Incorrect</v>
      </c>
      <c r="J424" s="123" t="str">
        <f>IF(AND(N32&lt;&gt;"",O32&lt;&gt;"",Predictions!W32&lt;&gt;"",Predictions!X32&lt;&gt;"",N32=Predictions!W32,O32=Predictions!X32),"Correct","Incorrect")</f>
        <v>Incorrect</v>
      </c>
      <c r="K424" s="123">
        <f>IF(AND(E32&lt;&gt;"",F32&lt;&gt;"",Predictions!W32&lt;&gt;"",Predictions!X32&lt;&gt;""), IF(SIGN(E32-F32)=SIGN(Predictions!W32-Predictions!X32), 1, 0), 0)</f>
        <v>0</v>
      </c>
      <c r="L424" s="124">
        <f>IF(AND(N32&lt;&gt;"",O32&lt;&gt;"",Predictions!W32&lt;&gt;"",Predictions!X32&lt;&gt;""), IF(SIGN(N32-O32)=SIGN(Predictions!W32-Predictions!X32), 1, 0), 0)</f>
        <v>1</v>
      </c>
      <c r="M424" s="251" t="str">
        <f>IF(AND(AF32&lt;&gt;"",AG32&lt;&gt;"",Predictions!W32&lt;&gt;"",Predictions!X32&lt;&gt;"",AF32=Predictions!W32,AG32=Predictions!X32),"Correct","Incorrect")</f>
        <v>Incorrect</v>
      </c>
      <c r="N424" s="251">
        <f>IF(AND(AF32&lt;&gt;"",AG32&lt;&gt;"",Predictions!W32&lt;&gt;"",Predictions!X32&lt;&gt;""), IF(SIGN(AF32-AG32)=SIGN(Predictions!W32-Predictions!X32), 1, 0), 0)</f>
        <v>1</v>
      </c>
      <c r="O424" s="251"/>
      <c r="P424" s="251"/>
      <c r="Q424" s="251"/>
      <c r="R424" s="251">
        <v>18</v>
      </c>
      <c r="S424" s="251">
        <f>SUM(K569:K578)</f>
        <v>5</v>
      </c>
      <c r="T424" s="251">
        <f>SUM(L569:L578)</f>
        <v>6</v>
      </c>
      <c r="U424" s="251">
        <f>COUNTIF(I569:I578, "Correct") * 2</f>
        <v>0</v>
      </c>
      <c r="V424" s="251">
        <f>COUNTIF(J569:J578, "Correct") * 2</f>
        <v>2</v>
      </c>
      <c r="W424" s="251">
        <f>SUM(S424+U424+'Star Man'!H22)</f>
        <v>9</v>
      </c>
      <c r="X424" s="251">
        <f>SUM(T424+V424+'Star Man'!P22)</f>
        <v>8</v>
      </c>
      <c r="Y424" s="251">
        <f t="shared" si="2"/>
        <v>129</v>
      </c>
      <c r="Z424" s="251">
        <f t="shared" si="3"/>
        <v>139</v>
      </c>
      <c r="AA424" s="116">
        <f>IF(COUNTA(W177:X186)=ROWS(W177:X186)*COLUMNS(W177:X186), 1, "")</f>
        <v>1</v>
      </c>
      <c r="AB424" s="251" t="s">
        <v>135</v>
      </c>
      <c r="AC424" s="251">
        <f>IF(ISNA(AE424), NA(), SUM($AE$407:AE424))</f>
        <v>129</v>
      </c>
      <c r="AD424" s="251">
        <f>IF(ISNA(AF424), NA(), SUM($AF$407:AF424))</f>
        <v>139</v>
      </c>
      <c r="AE424" s="251">
        <f t="shared" si="0"/>
        <v>9</v>
      </c>
      <c r="AF424" s="251">
        <f t="shared" si="1"/>
        <v>8</v>
      </c>
      <c r="AH424" s="1">
        <f t="shared" si="4"/>
        <v>5</v>
      </c>
      <c r="AI424" s="1">
        <f t="shared" si="5"/>
        <v>8</v>
      </c>
    </row>
    <row r="425" spans="4:35" x14ac:dyDescent="0.3">
      <c r="D425" s="251"/>
      <c r="E425" s="251"/>
      <c r="F425" s="251"/>
      <c r="G425" s="251"/>
      <c r="H425" s="121" t="s">
        <v>136</v>
      </c>
      <c r="I425" s="122" t="str">
        <f>IF(AND(E33&lt;&gt;"",F33&lt;&gt;"",Predictions!W33&lt;&gt;"",Predictions!X33&lt;&gt;"",E33=Predictions!W33,F33=Predictions!X33),"Correct","Incorrect")</f>
        <v>Incorrect</v>
      </c>
      <c r="J425" s="123" t="str">
        <f>IF(AND(N33&lt;&gt;"",O33&lt;&gt;"",Predictions!W33&lt;&gt;"",Predictions!X33&lt;&gt;"",N33=Predictions!W33,O33=Predictions!X33),"Correct","Incorrect")</f>
        <v>Incorrect</v>
      </c>
      <c r="K425" s="123">
        <f>IF(AND(E33&lt;&gt;"",F33&lt;&gt;"",Predictions!W33&lt;&gt;"",Predictions!X33&lt;&gt;""), IF(SIGN(E33-F33)=SIGN(Predictions!W33-Predictions!X33), 1, 0), 0)</f>
        <v>0</v>
      </c>
      <c r="L425" s="124">
        <f>IF(AND(N33&lt;&gt;"",O33&lt;&gt;"",Predictions!W33&lt;&gt;"",Predictions!X33&lt;&gt;""), IF(SIGN(N33-O33)=SIGN(Predictions!W33-Predictions!X33), 1, 0), 0)</f>
        <v>0</v>
      </c>
      <c r="M425" s="251" t="str">
        <f>IF(AND(AF33&lt;&gt;"",AG33&lt;&gt;"",Predictions!W33&lt;&gt;"",Predictions!X33&lt;&gt;"",AF33=Predictions!W33,AG33=Predictions!X33),"Correct","Incorrect")</f>
        <v>Incorrect</v>
      </c>
      <c r="N425" s="251">
        <f>IF(AND(AF33&lt;&gt;"",AG33&lt;&gt;"",Predictions!W33&lt;&gt;"",Predictions!X33&lt;&gt;""), IF(SIGN(AF33-AG33)=SIGN(Predictions!W33-Predictions!X33), 1, 0), 0)</f>
        <v>0</v>
      </c>
      <c r="O425" s="251"/>
      <c r="P425" s="251"/>
      <c r="Q425" s="251"/>
      <c r="R425" s="251">
        <v>19</v>
      </c>
      <c r="S425" s="251">
        <f>SUM(K579:K588)</f>
        <v>2</v>
      </c>
      <c r="T425" s="251">
        <f>SUM(L579:L588)</f>
        <v>2</v>
      </c>
      <c r="U425" s="251">
        <f>COUNTIF(I579:I588, "Correct") * 2</f>
        <v>0</v>
      </c>
      <c r="V425" s="251">
        <f>COUNTIF(J579:J588, "Correct") * 2</f>
        <v>2</v>
      </c>
      <c r="W425" s="251">
        <f>SUM(S425+U425+'Star Man'!H23)</f>
        <v>2</v>
      </c>
      <c r="X425" s="251">
        <f>SUM(T425+V425+'Star Man'!P23)</f>
        <v>4</v>
      </c>
      <c r="Y425" s="251">
        <f t="shared" si="2"/>
        <v>131</v>
      </c>
      <c r="Z425" s="251">
        <f t="shared" si="3"/>
        <v>143</v>
      </c>
      <c r="AA425" s="116">
        <f>IF(COUNTA(W187:X196)=ROWS(W187:X196)*COLUMNS(W187:X196), 1, "")</f>
        <v>1</v>
      </c>
      <c r="AB425" s="251" t="s">
        <v>137</v>
      </c>
      <c r="AC425" s="251">
        <f>IF(ISNA(AE425), NA(), SUM($AE$407:AE425))</f>
        <v>131</v>
      </c>
      <c r="AD425" s="251">
        <f>IF(ISNA(AF425), NA(), SUM($AF$407:AF425))</f>
        <v>143</v>
      </c>
      <c r="AE425" s="251">
        <f t="shared" si="0"/>
        <v>2</v>
      </c>
      <c r="AF425" s="251">
        <f t="shared" si="1"/>
        <v>4</v>
      </c>
      <c r="AH425" s="1">
        <f t="shared" si="4"/>
        <v>2</v>
      </c>
      <c r="AI425" s="1">
        <f t="shared" si="5"/>
        <v>4</v>
      </c>
    </row>
    <row r="426" spans="4:35" x14ac:dyDescent="0.3">
      <c r="D426" s="251"/>
      <c r="E426" s="251"/>
      <c r="F426" s="251"/>
      <c r="G426" s="251"/>
      <c r="H426" s="121" t="s">
        <v>138</v>
      </c>
      <c r="I426" s="122" t="str">
        <f>IF(AND(E34&lt;&gt;"",F34&lt;&gt;"",Predictions!W34&lt;&gt;"",Predictions!X34&lt;&gt;"",E34=Predictions!W34,F34=Predictions!X34),"Correct","Incorrect")</f>
        <v>Incorrect</v>
      </c>
      <c r="J426" s="123" t="str">
        <f>IF(AND(N34&lt;&gt;"",O34&lt;&gt;"",Predictions!W34&lt;&gt;"",Predictions!X34&lt;&gt;"",N34=Predictions!W34,O34=Predictions!X34),"Correct","Incorrect")</f>
        <v>Incorrect</v>
      </c>
      <c r="K426" s="123">
        <f>IF(AND(E34&lt;&gt;"",F34&lt;&gt;"",Predictions!W34&lt;&gt;"",Predictions!X34&lt;&gt;""), IF(SIGN(E34-F34)=SIGN(Predictions!W34-Predictions!X34), 1, 0), 0)</f>
        <v>0</v>
      </c>
      <c r="L426" s="124">
        <f>IF(AND(N34&lt;&gt;"",O34&lt;&gt;"",Predictions!W34&lt;&gt;"",Predictions!X34&lt;&gt;""), IF(SIGN(N34-O34)=SIGN(Predictions!W34-Predictions!X34), 1, 0), 0)</f>
        <v>0</v>
      </c>
      <c r="M426" s="251" t="str">
        <f>IF(AND(AF34&lt;&gt;"",AG34&lt;&gt;"",Predictions!W34&lt;&gt;"",Predictions!X34&lt;&gt;"",AF34=Predictions!W34,AG34=Predictions!X34),"Correct","Incorrect")</f>
        <v>Incorrect</v>
      </c>
      <c r="N426" s="251">
        <f>IF(AND(AF34&lt;&gt;"",AG34&lt;&gt;"",Predictions!W34&lt;&gt;"",Predictions!X34&lt;&gt;""), IF(SIGN(AF34-AG34)=SIGN(Predictions!W34-Predictions!X34), 1, 0), 0)</f>
        <v>0</v>
      </c>
      <c r="O426" s="251"/>
      <c r="P426" s="251"/>
      <c r="Q426" s="251"/>
      <c r="R426" s="251">
        <v>20</v>
      </c>
      <c r="S426" s="251">
        <f>SUM(K589:K598)</f>
        <v>5</v>
      </c>
      <c r="T426" s="251">
        <f>SUM(L589:L598)</f>
        <v>6</v>
      </c>
      <c r="U426" s="251">
        <f>COUNTIF(I589:I598, "Correct") * 2</f>
        <v>0</v>
      </c>
      <c r="V426" s="251">
        <f>COUNTIF(J589:J598, "Correct") * 2</f>
        <v>0</v>
      </c>
      <c r="W426" s="251">
        <f>SUM(S426+U426+'Star Man'!H24)</f>
        <v>6</v>
      </c>
      <c r="X426" s="251">
        <f>SUM(T426+V426+'Star Man'!P24)</f>
        <v>6</v>
      </c>
      <c r="Y426" s="251">
        <f t="shared" si="2"/>
        <v>137</v>
      </c>
      <c r="Z426" s="251">
        <f t="shared" si="3"/>
        <v>149</v>
      </c>
      <c r="AA426" s="116">
        <f>IF(COUNTA(W197:X206)=ROWS(W197:X206)*COLUMNS(W197:X206), 1, "")</f>
        <v>1</v>
      </c>
      <c r="AB426" s="251" t="s">
        <v>139</v>
      </c>
      <c r="AC426" s="251">
        <f>IF(ISNA(AE426), NA(), SUM($AE$407:AE426))</f>
        <v>137</v>
      </c>
      <c r="AD426" s="251">
        <f>IF(ISNA(AF426), NA(), SUM($AF$407:AF426))</f>
        <v>149</v>
      </c>
      <c r="AE426" s="251">
        <f t="shared" si="0"/>
        <v>6</v>
      </c>
      <c r="AF426" s="251">
        <f t="shared" si="1"/>
        <v>6</v>
      </c>
      <c r="AH426" s="1">
        <f t="shared" si="4"/>
        <v>5</v>
      </c>
      <c r="AI426" s="1">
        <f t="shared" si="5"/>
        <v>6</v>
      </c>
    </row>
    <row r="427" spans="4:35" x14ac:dyDescent="0.3">
      <c r="D427" s="251"/>
      <c r="E427" s="251"/>
      <c r="F427" s="251"/>
      <c r="G427" s="251"/>
      <c r="H427" s="121" t="s">
        <v>140</v>
      </c>
      <c r="I427" s="122" t="str">
        <f>IF(AND(E35&lt;&gt;"",F35&lt;&gt;"",Predictions!W35&lt;&gt;"",Predictions!X35&lt;&gt;"",E35=Predictions!W35,F35=Predictions!X35),"Correct","Incorrect")</f>
        <v>Incorrect</v>
      </c>
      <c r="J427" s="123" t="str">
        <f>IF(AND(N35&lt;&gt;"",O35&lt;&gt;"",Predictions!W35&lt;&gt;"",Predictions!X35&lt;&gt;"",N35=Predictions!W35,O35=Predictions!X35),"Correct","Incorrect")</f>
        <v>Incorrect</v>
      </c>
      <c r="K427" s="123">
        <f>IF(AND(E35&lt;&gt;"",F35&lt;&gt;"",Predictions!W35&lt;&gt;"",Predictions!X35&lt;&gt;""), IF(SIGN(E35-F35)=SIGN(Predictions!W35-Predictions!X35), 1, 0), 0)</f>
        <v>0</v>
      </c>
      <c r="L427" s="124">
        <f>IF(AND(N35&lt;&gt;"",O35&lt;&gt;"",Predictions!W35&lt;&gt;"",Predictions!X35&lt;&gt;""), IF(SIGN(N35-O35)=SIGN(Predictions!W35-Predictions!X35), 1, 0), 0)</f>
        <v>0</v>
      </c>
      <c r="M427" s="251" t="str">
        <f>IF(AND(AF35&lt;&gt;"",AG35&lt;&gt;"",Predictions!W35&lt;&gt;"",Predictions!X35&lt;&gt;"",AF35=Predictions!W35,AG35=Predictions!X35),"Correct","Incorrect")</f>
        <v>Incorrect</v>
      </c>
      <c r="N427" s="251">
        <f>IF(AND(AF35&lt;&gt;"",AG35&lt;&gt;"",Predictions!W35&lt;&gt;"",Predictions!X35&lt;&gt;""), IF(SIGN(AF35-AG35)=SIGN(Predictions!W35-Predictions!X35), 1, 0), 0)</f>
        <v>0</v>
      </c>
      <c r="O427" s="251"/>
      <c r="P427" s="251"/>
      <c r="Q427" s="251"/>
      <c r="R427" s="251">
        <v>21</v>
      </c>
      <c r="S427" s="251">
        <f>SUM(K599:K608)</f>
        <v>4</v>
      </c>
      <c r="T427" s="251">
        <f>SUM(L599:L608)</f>
        <v>1</v>
      </c>
      <c r="U427" s="251">
        <f>COUNTIF(I599:I608, "Correct") * 2</f>
        <v>2</v>
      </c>
      <c r="V427" s="251">
        <f>COUNTIF(J599:J608, "Correct") * 2</f>
        <v>0</v>
      </c>
      <c r="W427" s="251">
        <f>SUM(S427+U427+'Star Man'!H25)</f>
        <v>4</v>
      </c>
      <c r="X427" s="251">
        <f>SUM(T427+V427+'Star Man'!P25)</f>
        <v>1</v>
      </c>
      <c r="Y427" s="251">
        <f t="shared" si="2"/>
        <v>141</v>
      </c>
      <c r="Z427" s="251">
        <f t="shared" si="3"/>
        <v>150</v>
      </c>
      <c r="AA427" s="116">
        <f>IF(COUNTA(W207:X216)=ROWS(W207:X216)*COLUMNS(W207:X216), 1, "")</f>
        <v>1</v>
      </c>
      <c r="AB427" s="251" t="s">
        <v>141</v>
      </c>
      <c r="AC427" s="251">
        <f>IF(ISNA(AE427), NA(), SUM($AE$407:AE427))</f>
        <v>141</v>
      </c>
      <c r="AD427" s="251">
        <f>IF(ISNA(AF427), NA(), SUM($AF$407:AF427))</f>
        <v>150</v>
      </c>
      <c r="AE427" s="251">
        <f t="shared" si="0"/>
        <v>4</v>
      </c>
      <c r="AF427" s="251">
        <f t="shared" si="1"/>
        <v>1</v>
      </c>
      <c r="AH427" s="1">
        <f t="shared" si="4"/>
        <v>6</v>
      </c>
      <c r="AI427" s="1">
        <f t="shared" si="5"/>
        <v>1</v>
      </c>
    </row>
    <row r="428" spans="4:35" x14ac:dyDescent="0.3">
      <c r="D428" s="251"/>
      <c r="E428" s="251"/>
      <c r="F428" s="251"/>
      <c r="G428" s="251"/>
      <c r="H428" s="121" t="s">
        <v>142</v>
      </c>
      <c r="I428" s="122" t="str">
        <f>IF(AND(E36&lt;&gt;"",F36&lt;&gt;"",Predictions!W36&lt;&gt;"",Predictions!X36&lt;&gt;"",E36=Predictions!W36,F36=Predictions!X36),"Correct","Incorrect")</f>
        <v>Incorrect</v>
      </c>
      <c r="J428" s="123" t="str">
        <f>IF(AND(N36&lt;&gt;"",O36&lt;&gt;"",Predictions!W36&lt;&gt;"",Predictions!X36&lt;&gt;"",N36=Predictions!W36,O36=Predictions!X36),"Correct","Incorrect")</f>
        <v>Incorrect</v>
      </c>
      <c r="K428" s="123">
        <f>IF(AND(E36&lt;&gt;"",F36&lt;&gt;"",Predictions!W36&lt;&gt;"",Predictions!X36&lt;&gt;""), IF(SIGN(E36-F36)=SIGN(Predictions!W36-Predictions!X36), 1, 0), 0)</f>
        <v>1</v>
      </c>
      <c r="L428" s="124">
        <f>IF(AND(N36&lt;&gt;"",O36&lt;&gt;"",Predictions!W36&lt;&gt;"",Predictions!X36&lt;&gt;""), IF(SIGN(N36-O36)=SIGN(Predictions!W36-Predictions!X36), 1, 0), 0)</f>
        <v>1</v>
      </c>
      <c r="M428" s="251" t="str">
        <f>IF(AND(AF36&lt;&gt;"",AG36&lt;&gt;"",Predictions!W36&lt;&gt;"",Predictions!X36&lt;&gt;"",AF36=Predictions!W36,AG36=Predictions!X36),"Correct","Incorrect")</f>
        <v>Incorrect</v>
      </c>
      <c r="N428" s="251">
        <f>IF(AND(AF36&lt;&gt;"",AG36&lt;&gt;"",Predictions!W36&lt;&gt;"",Predictions!X36&lt;&gt;""), IF(SIGN(AF36-AG36)=SIGN(Predictions!W36-Predictions!X36), 1, 0), 0)</f>
        <v>1</v>
      </c>
      <c r="O428" s="251"/>
      <c r="P428" s="251"/>
      <c r="Q428" s="251"/>
      <c r="R428" s="251">
        <v>22</v>
      </c>
      <c r="S428" s="251">
        <f>SUM(K609:K618)</f>
        <v>1</v>
      </c>
      <c r="T428" s="251">
        <f>SUM(L609:L618)</f>
        <v>1</v>
      </c>
      <c r="U428" s="251">
        <f>COUNTIF(I609:I618, "Correct") * 2</f>
        <v>2</v>
      </c>
      <c r="V428" s="251">
        <f>COUNTIF(J609:J618, "Correct") * 2</f>
        <v>0</v>
      </c>
      <c r="W428" s="251">
        <f>SUM(S428+U428+'Star Man'!H26)</f>
        <v>6</v>
      </c>
      <c r="X428" s="251">
        <f>SUM(T428+V428+'Star Man'!P26)</f>
        <v>1</v>
      </c>
      <c r="Y428" s="251">
        <f t="shared" si="2"/>
        <v>147</v>
      </c>
      <c r="Z428" s="251">
        <f t="shared" si="3"/>
        <v>151</v>
      </c>
      <c r="AA428" s="116">
        <f>IF(COUNTA(W217:X226)=ROWS(W217:X226)*COLUMNS(W217:X226), 1, "")</f>
        <v>1</v>
      </c>
      <c r="AB428" s="251" t="s">
        <v>143</v>
      </c>
      <c r="AC428" s="251">
        <f>IF(ISNA(AE428), NA(), SUM($AE$407:AE428))</f>
        <v>147</v>
      </c>
      <c r="AD428" s="251">
        <f>IF(ISNA(AF428), NA(), SUM($AF$407:AF428))</f>
        <v>151</v>
      </c>
      <c r="AE428" s="251">
        <f t="shared" si="0"/>
        <v>6</v>
      </c>
      <c r="AF428" s="251">
        <f t="shared" si="1"/>
        <v>1</v>
      </c>
      <c r="AH428" s="1">
        <f t="shared" si="4"/>
        <v>3</v>
      </c>
      <c r="AI428" s="1">
        <f t="shared" si="5"/>
        <v>1</v>
      </c>
    </row>
    <row r="429" spans="4:35" x14ac:dyDescent="0.3">
      <c r="D429" s="251"/>
      <c r="E429" s="251"/>
      <c r="F429" s="251"/>
      <c r="G429" s="251"/>
      <c r="H429" s="121" t="s">
        <v>144</v>
      </c>
      <c r="I429" s="122" t="str">
        <f>IF(AND(E37&lt;&gt;"",F37&lt;&gt;"",Predictions!W37&lt;&gt;"",Predictions!X37&lt;&gt;"",E37=Predictions!W37,F37=Predictions!X37),"Correct","Incorrect")</f>
        <v>Incorrect</v>
      </c>
      <c r="J429" s="123" t="str">
        <f>IF(AND(N37&lt;&gt;"",O37&lt;&gt;"",Predictions!W37&lt;&gt;"",Predictions!X37&lt;&gt;"",N37=Predictions!W37,O37=Predictions!X37),"Correct","Incorrect")</f>
        <v>Incorrect</v>
      </c>
      <c r="K429" s="123">
        <f>IF(AND(E37&lt;&gt;"",F37&lt;&gt;"",Predictions!W37&lt;&gt;"",Predictions!X37&lt;&gt;""), IF(SIGN(E37-F37)=SIGN(Predictions!W37-Predictions!X37), 1, 0), 0)</f>
        <v>0</v>
      </c>
      <c r="L429" s="124">
        <f>IF(AND(N37&lt;&gt;"",O37&lt;&gt;"",Predictions!W37&lt;&gt;"",Predictions!X37&lt;&gt;""), IF(SIGN(N37-O37)=SIGN(Predictions!W37-Predictions!X37), 1, 0), 0)</f>
        <v>1</v>
      </c>
      <c r="M429" s="251" t="str">
        <f>IF(AND(AF37&lt;&gt;"",AG37&lt;&gt;"",Predictions!W37&lt;&gt;"",Predictions!X37&lt;&gt;"",AF37=Predictions!W37,AG37=Predictions!X37),"Correct","Incorrect")</f>
        <v>Incorrect</v>
      </c>
      <c r="N429" s="251">
        <f>IF(AND(AF37&lt;&gt;"",AG37&lt;&gt;"",Predictions!W37&lt;&gt;"",Predictions!X37&lt;&gt;""), IF(SIGN(AF37-AG37)=SIGN(Predictions!W37-Predictions!X37), 1, 0), 0)</f>
        <v>0</v>
      </c>
      <c r="O429" s="251"/>
      <c r="P429" s="251"/>
      <c r="Q429" s="251"/>
      <c r="R429" s="251">
        <v>23</v>
      </c>
      <c r="S429" s="251">
        <f>SUM(K619:K628)</f>
        <v>4</v>
      </c>
      <c r="T429" s="251">
        <f>SUM(L619:L628)</f>
        <v>3</v>
      </c>
      <c r="U429" s="251">
        <f>COUNTIF(I619:I628, "Correct") * 2</f>
        <v>0</v>
      </c>
      <c r="V429" s="251">
        <f>COUNTIF(J619:J628, "Correct") * 2</f>
        <v>0</v>
      </c>
      <c r="W429" s="251">
        <f>SUM(S429+U429+'Star Man'!H27)</f>
        <v>8</v>
      </c>
      <c r="X429" s="251">
        <f>SUM(T429+V429+'Star Man'!P27)</f>
        <v>3</v>
      </c>
      <c r="Y429" s="251">
        <f t="shared" si="2"/>
        <v>155</v>
      </c>
      <c r="Z429" s="251">
        <f t="shared" si="3"/>
        <v>154</v>
      </c>
      <c r="AA429" s="116">
        <f>IF(COUNTA(W227:X236)=ROWS(W227:X236)*COLUMNS(W227:X236), 1, "")</f>
        <v>1</v>
      </c>
      <c r="AB429" s="251" t="s">
        <v>145</v>
      </c>
      <c r="AC429" s="251">
        <f>IF(ISNA(AE429), NA(), SUM($AE$407:AE429))</f>
        <v>155</v>
      </c>
      <c r="AD429" s="251">
        <f>IF(ISNA(AF429), NA(), SUM($AF$407:AF429))</f>
        <v>154</v>
      </c>
      <c r="AE429" s="251">
        <f t="shared" si="0"/>
        <v>8</v>
      </c>
      <c r="AF429" s="251">
        <f t="shared" si="1"/>
        <v>3</v>
      </c>
      <c r="AH429" s="1">
        <f t="shared" si="4"/>
        <v>4</v>
      </c>
      <c r="AI429" s="1">
        <f t="shared" si="5"/>
        <v>3</v>
      </c>
    </row>
    <row r="430" spans="4:35" x14ac:dyDescent="0.3">
      <c r="D430" s="251"/>
      <c r="E430" s="251"/>
      <c r="F430" s="251"/>
      <c r="G430" s="251"/>
      <c r="H430" s="121" t="s">
        <v>146</v>
      </c>
      <c r="I430" s="122" t="str">
        <f>IF(AND(E38&lt;&gt;"",F38&lt;&gt;"",Predictions!W38&lt;&gt;"",Predictions!X38&lt;&gt;"",E38=Predictions!W38,F38=Predictions!X38),"Correct","Incorrect")</f>
        <v>Incorrect</v>
      </c>
      <c r="J430" s="123" t="str">
        <f>IF(AND(N38&lt;&gt;"",O38&lt;&gt;"",Predictions!W38&lt;&gt;"",Predictions!X38&lt;&gt;"",N38=Predictions!W38,O38=Predictions!X38),"Correct","Incorrect")</f>
        <v>Incorrect</v>
      </c>
      <c r="K430" s="123">
        <f>IF(AND(E38&lt;&gt;"",F38&lt;&gt;"",Predictions!W38&lt;&gt;"",Predictions!X38&lt;&gt;""), IF(SIGN(E38-F38)=SIGN(Predictions!W38-Predictions!X38), 1, 0), 0)</f>
        <v>1</v>
      </c>
      <c r="L430" s="124">
        <f>IF(AND(N38&lt;&gt;"",O38&lt;&gt;"",Predictions!W38&lt;&gt;"",Predictions!X38&lt;&gt;""), IF(SIGN(N38-O38)=SIGN(Predictions!W38-Predictions!X38), 1, 0), 0)</f>
        <v>1</v>
      </c>
      <c r="M430" s="251" t="str">
        <f>IF(AND(AF38&lt;&gt;"",AG38&lt;&gt;"",Predictions!W38&lt;&gt;"",Predictions!X38&lt;&gt;"",AF38=Predictions!W38,AG38=Predictions!X38),"Correct","Incorrect")</f>
        <v>Incorrect</v>
      </c>
      <c r="N430" s="251">
        <f>IF(AND(AF38&lt;&gt;"",AG38&lt;&gt;"",Predictions!W38&lt;&gt;"",Predictions!X38&lt;&gt;""), IF(SIGN(AF38-AG38)=SIGN(Predictions!W38-Predictions!X38), 1, 0), 0)</f>
        <v>1</v>
      </c>
      <c r="O430" s="251"/>
      <c r="P430" s="251"/>
      <c r="Q430" s="251"/>
      <c r="R430" s="251">
        <v>24</v>
      </c>
      <c r="S430" s="251">
        <f>SUM(K629:K638)</f>
        <v>6</v>
      </c>
      <c r="T430" s="251">
        <f>SUM(L629:L638)</f>
        <v>8</v>
      </c>
      <c r="U430" s="251">
        <f>COUNTIF(I629:I638, "Correct") * 2</f>
        <v>2</v>
      </c>
      <c r="V430" s="251">
        <f>COUNTIF(J629:J638, "Correct") * 2</f>
        <v>4</v>
      </c>
      <c r="W430" s="251">
        <f>SUM(S430+U430+'Star Man'!H28)</f>
        <v>8</v>
      </c>
      <c r="X430" s="251">
        <f>SUM(T430+V430+'Star Man'!P28)</f>
        <v>12</v>
      </c>
      <c r="Y430" s="251">
        <f t="shared" si="2"/>
        <v>163</v>
      </c>
      <c r="Z430" s="251">
        <f t="shared" si="3"/>
        <v>166</v>
      </c>
      <c r="AA430" s="116">
        <f>IF(COUNTA(W237:X246)=ROWS(W237:X246)*COLUMNS(W237:X246), 1, "")</f>
        <v>1</v>
      </c>
      <c r="AB430" s="251" t="s">
        <v>147</v>
      </c>
      <c r="AC430" s="251">
        <f>IF(ISNA(AE430), NA(), SUM($AE$407:AE430))</f>
        <v>163</v>
      </c>
      <c r="AD430" s="251">
        <f>IF(ISNA(AF430), NA(), SUM($AF$407:AF430))</f>
        <v>166</v>
      </c>
      <c r="AE430" s="251">
        <f t="shared" si="0"/>
        <v>8</v>
      </c>
      <c r="AF430" s="251">
        <f t="shared" si="1"/>
        <v>12</v>
      </c>
      <c r="AH430" s="1">
        <f t="shared" si="4"/>
        <v>8</v>
      </c>
      <c r="AI430" s="1">
        <f t="shared" si="5"/>
        <v>12</v>
      </c>
    </row>
    <row r="431" spans="4:35" x14ac:dyDescent="0.3">
      <c r="D431" s="251"/>
      <c r="E431" s="251"/>
      <c r="F431" s="251"/>
      <c r="G431" s="251"/>
      <c r="H431" s="121" t="s">
        <v>148</v>
      </c>
      <c r="I431" s="122" t="str">
        <f>IF(AND(E39&lt;&gt;"",F39&lt;&gt;"",Predictions!W39&lt;&gt;"",Predictions!X39&lt;&gt;"",E39=Predictions!W39,F39=Predictions!X39),"Correct","Incorrect")</f>
        <v>Incorrect</v>
      </c>
      <c r="J431" s="123" t="str">
        <f>IF(AND(N39&lt;&gt;"",O39&lt;&gt;"",Predictions!W39&lt;&gt;"",Predictions!X39&lt;&gt;"",N39=Predictions!W39,O39=Predictions!X39),"Correct","Incorrect")</f>
        <v>Incorrect</v>
      </c>
      <c r="K431" s="123">
        <f>IF(AND(E39&lt;&gt;"",F39&lt;&gt;"",Predictions!W39&lt;&gt;"",Predictions!X39&lt;&gt;""), IF(SIGN(E39-F39)=SIGN(Predictions!W39-Predictions!X39), 1, 0), 0)</f>
        <v>0</v>
      </c>
      <c r="L431" s="124">
        <f>IF(AND(N39&lt;&gt;"",O39&lt;&gt;"",Predictions!W39&lt;&gt;"",Predictions!X39&lt;&gt;""), IF(SIGN(N39-O39)=SIGN(Predictions!W39-Predictions!X39), 1, 0), 0)</f>
        <v>0</v>
      </c>
      <c r="M431" s="251" t="str">
        <f>IF(AND(AF39&lt;&gt;"",AG39&lt;&gt;"",Predictions!W39&lt;&gt;"",Predictions!X39&lt;&gt;"",AF39=Predictions!W39,AG39=Predictions!X39),"Correct","Incorrect")</f>
        <v>Correct</v>
      </c>
      <c r="N431" s="251">
        <f>IF(AND(AF39&lt;&gt;"",AG39&lt;&gt;"",Predictions!W39&lt;&gt;"",Predictions!X39&lt;&gt;""), IF(SIGN(AF39-AG39)=SIGN(Predictions!W39-Predictions!X39), 1, 0), 0)</f>
        <v>1</v>
      </c>
      <c r="O431" s="251"/>
      <c r="P431" s="251"/>
      <c r="Q431" s="251"/>
      <c r="R431" s="251">
        <v>25</v>
      </c>
      <c r="S431" s="251">
        <f>SUM(K639:K648)</f>
        <v>5</v>
      </c>
      <c r="T431" s="251">
        <f>SUM(L639:L648)</f>
        <v>3</v>
      </c>
      <c r="U431" s="251">
        <f>COUNTIF(I639:I648, "Correct") * 2</f>
        <v>2</v>
      </c>
      <c r="V431" s="251">
        <f>COUNTIF(J639:J648, "Correct") * 2</f>
        <v>0</v>
      </c>
      <c r="W431" s="251">
        <f>SUM(S431+U431+'Star Man'!H29)</f>
        <v>10</v>
      </c>
      <c r="X431" s="251">
        <f>SUM(T431+V431+'Star Man'!P29)</f>
        <v>3</v>
      </c>
      <c r="Y431" s="251">
        <f t="shared" si="2"/>
        <v>173</v>
      </c>
      <c r="Z431" s="251">
        <f t="shared" si="3"/>
        <v>169</v>
      </c>
      <c r="AA431" s="116">
        <f>IF(COUNTA(W247:X256)=ROWS(W247:X256)*COLUMNS(W247:X256), 1, "")</f>
        <v>1</v>
      </c>
      <c r="AB431" s="251" t="s">
        <v>149</v>
      </c>
      <c r="AC431" s="251">
        <f>IF(ISNA(AE431), NA(), SUM($AE$407:AE431))</f>
        <v>173</v>
      </c>
      <c r="AD431" s="251">
        <f>IF(ISNA(AF431), NA(), SUM($AF$407:AF431))</f>
        <v>169</v>
      </c>
      <c r="AE431" s="251">
        <f t="shared" si="0"/>
        <v>10</v>
      </c>
      <c r="AF431" s="251">
        <f t="shared" si="1"/>
        <v>3</v>
      </c>
      <c r="AH431" s="1">
        <f t="shared" si="4"/>
        <v>7</v>
      </c>
      <c r="AI431" s="1">
        <f t="shared" si="5"/>
        <v>3</v>
      </c>
    </row>
    <row r="432" spans="4:35" x14ac:dyDescent="0.3">
      <c r="D432" s="251"/>
      <c r="E432" s="251"/>
      <c r="F432" s="251"/>
      <c r="G432" s="251"/>
      <c r="H432" s="121" t="s">
        <v>150</v>
      </c>
      <c r="I432" s="122" t="str">
        <f>IF(AND(E40&lt;&gt;"",F40&lt;&gt;"",Predictions!W40&lt;&gt;"",Predictions!X40&lt;&gt;"",E40=Predictions!W40,F40=Predictions!X40),"Correct","Incorrect")</f>
        <v>Incorrect</v>
      </c>
      <c r="J432" s="123" t="str">
        <f>IF(AND(N40&lt;&gt;"",O40&lt;&gt;"",Predictions!W40&lt;&gt;"",Predictions!X40&lt;&gt;"",N40=Predictions!W40,O40=Predictions!X40),"Correct","Incorrect")</f>
        <v>Incorrect</v>
      </c>
      <c r="K432" s="123">
        <f>IF(AND(E40&lt;&gt;"",F40&lt;&gt;"",Predictions!W40&lt;&gt;"",Predictions!X40&lt;&gt;""), IF(SIGN(E40-F40)=SIGN(Predictions!W40-Predictions!X40), 1, 0), 0)</f>
        <v>1</v>
      </c>
      <c r="L432" s="124">
        <f>IF(AND(N40&lt;&gt;"",O40&lt;&gt;"",Predictions!W40&lt;&gt;"",Predictions!X40&lt;&gt;""), IF(SIGN(N40-O40)=SIGN(Predictions!W40-Predictions!X40), 1, 0), 0)</f>
        <v>1</v>
      </c>
      <c r="M432" s="251" t="str">
        <f>IF(AND(AF40&lt;&gt;"",AG40&lt;&gt;"",Predictions!W40&lt;&gt;"",Predictions!X40&lt;&gt;"",AF40=Predictions!W40,AG40=Predictions!X40),"Correct","Incorrect")</f>
        <v>Incorrect</v>
      </c>
      <c r="N432" s="251">
        <f>IF(AND(AF40&lt;&gt;"",AG40&lt;&gt;"",Predictions!W40&lt;&gt;"",Predictions!X40&lt;&gt;""), IF(SIGN(AF40-AG40)=SIGN(Predictions!W40-Predictions!X40), 1, 0), 0)</f>
        <v>1</v>
      </c>
      <c r="O432" s="251"/>
      <c r="P432" s="251"/>
      <c r="Q432" s="251"/>
      <c r="R432" s="251">
        <v>26</v>
      </c>
      <c r="S432" s="251">
        <f>SUM(K649:K658)</f>
        <v>3</v>
      </c>
      <c r="T432" s="251">
        <f>SUM(L649:L658)</f>
        <v>2</v>
      </c>
      <c r="U432" s="251">
        <f>COUNTIF(I649:I658, "Correct") * 2</f>
        <v>0</v>
      </c>
      <c r="V432" s="251">
        <f>COUNTIF(J649:J658, "Correct") * 2</f>
        <v>2</v>
      </c>
      <c r="W432" s="251">
        <f>SUM(S432+U432+'Star Man'!H30)</f>
        <v>4</v>
      </c>
      <c r="X432" s="251">
        <f>SUM(T432+V432+'Star Man'!P30)</f>
        <v>4</v>
      </c>
      <c r="Y432" s="251">
        <f t="shared" si="2"/>
        <v>177</v>
      </c>
      <c r="Z432" s="251">
        <f t="shared" si="3"/>
        <v>173</v>
      </c>
      <c r="AA432" s="116">
        <f>IF(COUNTA(W257:X266)=ROWS(W257:X266)*COLUMNS(W257:X266), 1, "")</f>
        <v>1</v>
      </c>
      <c r="AB432" s="251" t="s">
        <v>151</v>
      </c>
      <c r="AC432" s="251">
        <f>IF(ISNA(AE432), NA(), SUM($AE$407:AE432))</f>
        <v>177</v>
      </c>
      <c r="AD432" s="251">
        <f>IF(ISNA(AF432), NA(), SUM($AF$407:AF432))</f>
        <v>173</v>
      </c>
      <c r="AE432" s="251">
        <f t="shared" si="0"/>
        <v>4</v>
      </c>
      <c r="AF432" s="251">
        <f t="shared" si="1"/>
        <v>4</v>
      </c>
      <c r="AH432" s="1">
        <f t="shared" si="4"/>
        <v>3</v>
      </c>
      <c r="AI432" s="1">
        <f t="shared" si="5"/>
        <v>4</v>
      </c>
    </row>
    <row r="433" spans="4:35" x14ac:dyDescent="0.3">
      <c r="D433" s="251"/>
      <c r="E433" s="251"/>
      <c r="F433" s="251"/>
      <c r="G433" s="251"/>
      <c r="H433" s="121" t="s">
        <v>152</v>
      </c>
      <c r="I433" s="122" t="str">
        <f>IF(AND(E41&lt;&gt;"",F41&lt;&gt;"",Predictions!W41&lt;&gt;"",Predictions!X41&lt;&gt;"",E41=Predictions!W41,F41=Predictions!X41),"Correct","Incorrect")</f>
        <v>Incorrect</v>
      </c>
      <c r="J433" s="123" t="str">
        <f>IF(AND(N41&lt;&gt;"",O41&lt;&gt;"",Predictions!W41&lt;&gt;"",Predictions!X41&lt;&gt;"",N41=Predictions!W41,O41=Predictions!X41),"Correct","Incorrect")</f>
        <v>Incorrect</v>
      </c>
      <c r="K433" s="123">
        <f>IF(AND(E41&lt;&gt;"",F41&lt;&gt;"",Predictions!W41&lt;&gt;"",Predictions!X41&lt;&gt;""), IF(SIGN(E41-F41)=SIGN(Predictions!W41-Predictions!X41), 1, 0), 0)</f>
        <v>0</v>
      </c>
      <c r="L433" s="124">
        <f>IF(AND(N41&lt;&gt;"",O41&lt;&gt;"",Predictions!W41&lt;&gt;"",Predictions!X41&lt;&gt;""), IF(SIGN(N41-O41)=SIGN(Predictions!W41-Predictions!X41), 1, 0), 0)</f>
        <v>1</v>
      </c>
      <c r="M433" s="251" t="str">
        <f>IF(AND(AF41&lt;&gt;"",AG41&lt;&gt;"",Predictions!W41&lt;&gt;"",Predictions!X41&lt;&gt;"",AF41=Predictions!W41,AG41=Predictions!X41),"Correct","Incorrect")</f>
        <v>Correct</v>
      </c>
      <c r="N433" s="251">
        <f>IF(AND(AF41&lt;&gt;"",AG41&lt;&gt;"",Predictions!W41&lt;&gt;"",Predictions!X41&lt;&gt;""), IF(SIGN(AF41-AG41)=SIGN(Predictions!W41-Predictions!X41), 1, 0), 0)</f>
        <v>1</v>
      </c>
      <c r="O433" s="251"/>
      <c r="P433" s="251"/>
      <c r="Q433" s="251"/>
      <c r="R433" s="251">
        <v>27</v>
      </c>
      <c r="S433" s="251">
        <f>SUM(K659:K668)</f>
        <v>4</v>
      </c>
      <c r="T433" s="251">
        <f>SUM(L659:L668)</f>
        <v>5</v>
      </c>
      <c r="U433" s="251">
        <f>COUNTIF(I659:I668, "Correct") * 2</f>
        <v>4</v>
      </c>
      <c r="V433" s="251">
        <f>COUNTIF(J659:J668, "Correct") * 2</f>
        <v>2</v>
      </c>
      <c r="W433" s="251">
        <f>SUM(S433+U433+'Star Man'!H31)</f>
        <v>8</v>
      </c>
      <c r="X433" s="251">
        <f>SUM(T433+V433+'Star Man'!P31)</f>
        <v>7</v>
      </c>
      <c r="Y433" s="251">
        <f t="shared" si="2"/>
        <v>185</v>
      </c>
      <c r="Z433" s="251">
        <f t="shared" si="3"/>
        <v>180</v>
      </c>
      <c r="AA433" s="116">
        <f>IF(COUNTA(W267:X276)=ROWS(W267:X276)*COLUMNS(W267:X276), 1, "")</f>
        <v>1</v>
      </c>
      <c r="AB433" s="251" t="s">
        <v>153</v>
      </c>
      <c r="AC433" s="251">
        <f>IF(ISNA(AE433), NA(), SUM($AE$407:AE433))</f>
        <v>185</v>
      </c>
      <c r="AD433" s="251">
        <f>IF(ISNA(AF433), NA(), SUM($AF$407:AF433))</f>
        <v>180</v>
      </c>
      <c r="AE433" s="251">
        <f t="shared" si="0"/>
        <v>8</v>
      </c>
      <c r="AF433" s="251">
        <f t="shared" si="1"/>
        <v>7</v>
      </c>
      <c r="AH433" s="1">
        <f t="shared" si="4"/>
        <v>8</v>
      </c>
      <c r="AI433" s="1">
        <f t="shared" si="5"/>
        <v>7</v>
      </c>
    </row>
    <row r="434" spans="4:35" x14ac:dyDescent="0.3">
      <c r="D434" s="251"/>
      <c r="E434" s="251"/>
      <c r="F434" s="251"/>
      <c r="G434" s="251"/>
      <c r="H434" s="121" t="s">
        <v>154</v>
      </c>
      <c r="I434" s="122" t="str">
        <f>IF(AND(E42&lt;&gt;"",F42&lt;&gt;"",Predictions!W42&lt;&gt;"",Predictions!X42&lt;&gt;"",E42=Predictions!W42,F42=Predictions!X42),"Correct","Incorrect")</f>
        <v>Incorrect</v>
      </c>
      <c r="J434" s="123" t="str">
        <f>IF(AND(N42&lt;&gt;"",O42&lt;&gt;"",Predictions!W42&lt;&gt;"",Predictions!X42&lt;&gt;"",N42=Predictions!W42,O42=Predictions!X42),"Correct","Incorrect")</f>
        <v>Incorrect</v>
      </c>
      <c r="K434" s="123">
        <f>IF(AND(E42&lt;&gt;"",F42&lt;&gt;"",Predictions!W42&lt;&gt;"",Predictions!X42&lt;&gt;""), IF(SIGN(E42-F42)=SIGN(Predictions!W42-Predictions!X42), 1, 0), 0)</f>
        <v>0</v>
      </c>
      <c r="L434" s="124">
        <f>IF(AND(N42&lt;&gt;"",O42&lt;&gt;"",Predictions!W42&lt;&gt;"",Predictions!X42&lt;&gt;""), IF(SIGN(N42-O42)=SIGN(Predictions!W42-Predictions!X42), 1, 0), 0)</f>
        <v>0</v>
      </c>
      <c r="M434" s="251" t="str">
        <f>IF(AND(AF42&lt;&gt;"",AG42&lt;&gt;"",Predictions!W42&lt;&gt;"",Predictions!X42&lt;&gt;"",AF42=Predictions!W42,AG42=Predictions!X42),"Correct","Incorrect")</f>
        <v>Correct</v>
      </c>
      <c r="N434" s="251">
        <f>IF(AND(AF42&lt;&gt;"",AG42&lt;&gt;"",Predictions!W42&lt;&gt;"",Predictions!X42&lt;&gt;""), IF(SIGN(AF42-AG42)=SIGN(Predictions!W42-Predictions!X42), 1, 0), 0)</f>
        <v>1</v>
      </c>
      <c r="O434" s="251"/>
      <c r="P434" s="251"/>
      <c r="Q434" s="251"/>
      <c r="R434" s="251">
        <v>28</v>
      </c>
      <c r="S434" s="251">
        <f>SUM(K669:K678)</f>
        <v>8</v>
      </c>
      <c r="T434" s="251">
        <f>SUM(L669:L678)</f>
        <v>5</v>
      </c>
      <c r="U434" s="251">
        <f>COUNTIF(I669:I678, "Correct") * 2</f>
        <v>8</v>
      </c>
      <c r="V434" s="251">
        <f>COUNTIF(J669:J678, "Correct") * 2</f>
        <v>2</v>
      </c>
      <c r="W434" s="251">
        <f>SUM(S434+U434+'Star Man'!H32)</f>
        <v>16</v>
      </c>
      <c r="X434" s="251">
        <f>SUM(T434+V434+'Star Man'!P32)</f>
        <v>7</v>
      </c>
      <c r="Y434" s="251">
        <f t="shared" si="2"/>
        <v>201</v>
      </c>
      <c r="Z434" s="251">
        <f t="shared" si="3"/>
        <v>187</v>
      </c>
      <c r="AA434" s="116">
        <f>IF(COUNTA(W277:X286)=ROWS(W277:X286)*COLUMNS(W277:X286), 1, "")</f>
        <v>1</v>
      </c>
      <c r="AB434" s="251" t="s">
        <v>155</v>
      </c>
      <c r="AC434" s="251">
        <f>IF(ISNA(AE434), NA(), SUM($AE$407:AE434))</f>
        <v>201</v>
      </c>
      <c r="AD434" s="251">
        <f>IF(ISNA(AF434), NA(), SUM($AF$407:AF434))</f>
        <v>187</v>
      </c>
      <c r="AE434" s="251">
        <f t="shared" si="0"/>
        <v>16</v>
      </c>
      <c r="AF434" s="251">
        <f t="shared" si="1"/>
        <v>7</v>
      </c>
      <c r="AH434" s="1">
        <f t="shared" si="4"/>
        <v>16</v>
      </c>
      <c r="AI434" s="1">
        <f t="shared" si="5"/>
        <v>7</v>
      </c>
    </row>
    <row r="435" spans="4:35" x14ac:dyDescent="0.3">
      <c r="D435" s="251"/>
      <c r="E435" s="251"/>
      <c r="F435" s="251"/>
      <c r="G435" s="251"/>
      <c r="H435" s="121" t="s">
        <v>156</v>
      </c>
      <c r="I435" s="122" t="str">
        <f>IF(AND(E43&lt;&gt;"",F43&lt;&gt;"",Predictions!W43&lt;&gt;"",Predictions!X43&lt;&gt;"",E43=Predictions!W43,F43=Predictions!X43),"Correct","Incorrect")</f>
        <v>Incorrect</v>
      </c>
      <c r="J435" s="123" t="str">
        <f>IF(AND(N43&lt;&gt;"",O43&lt;&gt;"",Predictions!W43&lt;&gt;"",Predictions!X43&lt;&gt;"",N43=Predictions!W43,O43=Predictions!X43),"Correct","Incorrect")</f>
        <v>Incorrect</v>
      </c>
      <c r="K435" s="123">
        <f>IF(AND(E43&lt;&gt;"",F43&lt;&gt;"",Predictions!W43&lt;&gt;"",Predictions!X43&lt;&gt;""), IF(SIGN(E43-F43)=SIGN(Predictions!W43-Predictions!X43), 1, 0), 0)</f>
        <v>1</v>
      </c>
      <c r="L435" s="124">
        <f>IF(AND(N43&lt;&gt;"",O43&lt;&gt;"",Predictions!W43&lt;&gt;"",Predictions!X43&lt;&gt;""), IF(SIGN(N43-O43)=SIGN(Predictions!W43-Predictions!X43), 1, 0), 0)</f>
        <v>0</v>
      </c>
      <c r="M435" s="251" t="str">
        <f>IF(AND(AF43&lt;&gt;"",AG43&lt;&gt;"",Predictions!W43&lt;&gt;"",Predictions!X43&lt;&gt;"",AF43=Predictions!W43,AG43=Predictions!X43),"Correct","Incorrect")</f>
        <v>Incorrect</v>
      </c>
      <c r="N435" s="251">
        <f>IF(AND(AF43&lt;&gt;"",AG43&lt;&gt;"",Predictions!W43&lt;&gt;"",Predictions!X43&lt;&gt;""), IF(SIGN(AF43-AG43)=SIGN(Predictions!W43-Predictions!X43), 1, 0), 0)</f>
        <v>0</v>
      </c>
      <c r="O435" s="251"/>
      <c r="P435" s="251"/>
      <c r="Q435" s="251"/>
      <c r="R435" s="251">
        <v>29</v>
      </c>
      <c r="S435" s="251">
        <f>SUM(K679:K688)</f>
        <v>3</v>
      </c>
      <c r="T435" s="251">
        <f>SUM(L679:L688)</f>
        <v>2</v>
      </c>
      <c r="U435" s="251">
        <f>COUNTIF(I679:I688, "Correct") * 2</f>
        <v>0</v>
      </c>
      <c r="V435" s="251">
        <f>COUNTIF(J679:J688, "Correct") * 2</f>
        <v>0</v>
      </c>
      <c r="W435" s="251">
        <f>SUM(S435+U435+'Star Man'!H33)</f>
        <v>3</v>
      </c>
      <c r="X435" s="251">
        <f>SUM(T435+V435+'Star Man'!P33)</f>
        <v>2</v>
      </c>
      <c r="Y435" s="251">
        <f t="shared" si="2"/>
        <v>204</v>
      </c>
      <c r="Z435" s="251">
        <f t="shared" si="3"/>
        <v>189</v>
      </c>
      <c r="AA435" s="116">
        <f>IF(COUNTA(W287:X296)=ROWS(W287:X296)*COLUMNS(W287:X296), 1, "")</f>
        <v>1</v>
      </c>
      <c r="AB435" s="251" t="s">
        <v>157</v>
      </c>
      <c r="AC435" s="251">
        <f>IF(ISNA(AE435), NA(), SUM($AE$407:AE435))</f>
        <v>204</v>
      </c>
      <c r="AD435" s="251">
        <f>IF(ISNA(AF435), NA(), SUM($AF$407:AF435))</f>
        <v>189</v>
      </c>
      <c r="AE435" s="251">
        <f t="shared" si="0"/>
        <v>3</v>
      </c>
      <c r="AF435" s="251">
        <f t="shared" si="1"/>
        <v>2</v>
      </c>
      <c r="AH435" s="1">
        <f t="shared" si="4"/>
        <v>3</v>
      </c>
      <c r="AI435" s="1">
        <f t="shared" si="5"/>
        <v>2</v>
      </c>
    </row>
    <row r="436" spans="4:35" x14ac:dyDescent="0.3">
      <c r="D436" s="251"/>
      <c r="E436" s="251"/>
      <c r="F436" s="251"/>
      <c r="G436" s="251"/>
      <c r="H436" s="121" t="s">
        <v>158</v>
      </c>
      <c r="I436" s="122" t="str">
        <f>IF(AND(E44&lt;&gt;"",F44&lt;&gt;"",Predictions!W44&lt;&gt;"",Predictions!X44&lt;&gt;"",E44=Predictions!W44,F44=Predictions!X44),"Correct","Incorrect")</f>
        <v>Incorrect</v>
      </c>
      <c r="J436" s="123" t="str">
        <f>IF(AND(N44&lt;&gt;"",O44&lt;&gt;"",Predictions!W44&lt;&gt;"",Predictions!X44&lt;&gt;"",N44=Predictions!W44,O44=Predictions!X44),"Correct","Incorrect")</f>
        <v>Incorrect</v>
      </c>
      <c r="K436" s="123">
        <f>IF(AND(E44&lt;&gt;"",F44&lt;&gt;"",Predictions!W44&lt;&gt;"",Predictions!X44&lt;&gt;""), IF(SIGN(E44-F44)=SIGN(Predictions!W44-Predictions!X44), 1, 0), 0)</f>
        <v>1</v>
      </c>
      <c r="L436" s="124">
        <f>IF(AND(N44&lt;&gt;"",O44&lt;&gt;"",Predictions!W44&lt;&gt;"",Predictions!X44&lt;&gt;""), IF(SIGN(N44-O44)=SIGN(Predictions!W44-Predictions!X44), 1, 0), 0)</f>
        <v>0</v>
      </c>
      <c r="M436" s="251" t="str">
        <f>IF(AND(AF44&lt;&gt;"",AG44&lt;&gt;"",Predictions!W44&lt;&gt;"",Predictions!X44&lt;&gt;"",AF44=Predictions!W44,AG44=Predictions!X44),"Correct","Incorrect")</f>
        <v>Incorrect</v>
      </c>
      <c r="N436" s="251">
        <f>IF(AND(AF44&lt;&gt;"",AG44&lt;&gt;"",Predictions!W44&lt;&gt;"",Predictions!X44&lt;&gt;""), IF(SIGN(AF44-AG44)=SIGN(Predictions!W44-Predictions!X44), 1, 0), 0)</f>
        <v>0</v>
      </c>
      <c r="O436" s="251"/>
      <c r="P436" s="251"/>
      <c r="Q436" s="251"/>
      <c r="R436" s="251">
        <v>30</v>
      </c>
      <c r="S436" s="251">
        <f>SUM(K689:K698)</f>
        <v>3</v>
      </c>
      <c r="T436" s="251">
        <f>SUM(L689:L698)</f>
        <v>4</v>
      </c>
      <c r="U436" s="251">
        <f>COUNTIF(I689:I698, "Correct") * 2</f>
        <v>0</v>
      </c>
      <c r="V436" s="251">
        <f>COUNTIF(J689:J698, "Correct") * 2</f>
        <v>0</v>
      </c>
      <c r="W436" s="251">
        <f>SUM(S436+U436+'Star Man'!H34)</f>
        <v>3</v>
      </c>
      <c r="X436" s="251">
        <f>SUM(T436+V436+'Star Man'!P34)</f>
        <v>4</v>
      </c>
      <c r="Y436" s="251">
        <f t="shared" si="2"/>
        <v>207</v>
      </c>
      <c r="Z436" s="251">
        <f t="shared" si="3"/>
        <v>193</v>
      </c>
      <c r="AA436" s="116">
        <f>IF(COUNTA(W297:X306)=ROWS(W297:X306)*COLUMNS(W297:X306), 1, "")</f>
        <v>1</v>
      </c>
      <c r="AB436" s="251" t="s">
        <v>159</v>
      </c>
      <c r="AC436" s="251">
        <f>IF(ISNA(AE436), NA(), SUM($AE$407:AE436))</f>
        <v>207</v>
      </c>
      <c r="AD436" s="251">
        <f>IF(ISNA(AF436), NA(), SUM($AF$407:AF436))</f>
        <v>193</v>
      </c>
      <c r="AE436" s="251">
        <f t="shared" si="0"/>
        <v>3</v>
      </c>
      <c r="AF436" s="251">
        <f t="shared" si="1"/>
        <v>4</v>
      </c>
      <c r="AH436" s="1">
        <f t="shared" si="4"/>
        <v>3</v>
      </c>
      <c r="AI436" s="1">
        <f t="shared" si="5"/>
        <v>4</v>
      </c>
    </row>
    <row r="437" spans="4:35" x14ac:dyDescent="0.3">
      <c r="D437" s="251"/>
      <c r="E437" s="251"/>
      <c r="F437" s="251"/>
      <c r="G437" s="251"/>
      <c r="H437" s="121" t="s">
        <v>160</v>
      </c>
      <c r="I437" s="122" t="str">
        <f>IF(AND(E45&lt;&gt;"",F45&lt;&gt;"",Predictions!W45&lt;&gt;"",Predictions!X45&lt;&gt;"",E45=Predictions!W45,F45=Predictions!X45),"Correct","Incorrect")</f>
        <v>Incorrect</v>
      </c>
      <c r="J437" s="123" t="str">
        <f>IF(AND(N45&lt;&gt;"",O45&lt;&gt;"",Predictions!W45&lt;&gt;"",Predictions!X45&lt;&gt;"",N45=Predictions!W45,O45=Predictions!X45),"Correct","Incorrect")</f>
        <v>Incorrect</v>
      </c>
      <c r="K437" s="123">
        <f>IF(AND(E45&lt;&gt;"",F45&lt;&gt;"",Predictions!W45&lt;&gt;"",Predictions!X45&lt;&gt;""), IF(SIGN(E45-F45)=SIGN(Predictions!W45-Predictions!X45), 1, 0), 0)</f>
        <v>0</v>
      </c>
      <c r="L437" s="124">
        <f>IF(AND(N45&lt;&gt;"",O45&lt;&gt;"",Predictions!W45&lt;&gt;"",Predictions!X45&lt;&gt;""), IF(SIGN(N45-O45)=SIGN(Predictions!W45-Predictions!X45), 1, 0), 0)</f>
        <v>1</v>
      </c>
      <c r="M437" s="251" t="str">
        <f>IF(AND(AF45&lt;&gt;"",AG45&lt;&gt;"",Predictions!W45&lt;&gt;"",Predictions!X45&lt;&gt;"",AF45=Predictions!W45,AG45=Predictions!X45),"Correct","Incorrect")</f>
        <v>Correct</v>
      </c>
      <c r="N437" s="251">
        <f>IF(AND(AF45&lt;&gt;"",AG45&lt;&gt;"",Predictions!W45&lt;&gt;"",Predictions!X45&lt;&gt;""), IF(SIGN(AF45-AG45)=SIGN(Predictions!W45-Predictions!X45), 1, 0), 0)</f>
        <v>1</v>
      </c>
      <c r="O437" s="251"/>
      <c r="P437" s="251"/>
      <c r="Q437" s="251"/>
      <c r="R437" s="251">
        <v>31</v>
      </c>
      <c r="S437" s="251">
        <f>SUM(K699:K708)</f>
        <v>2</v>
      </c>
      <c r="T437" s="251">
        <f>SUM(L699:L708)</f>
        <v>3</v>
      </c>
      <c r="U437" s="251">
        <f>COUNTIF(I699:I708, "Correct") * 2</f>
        <v>2</v>
      </c>
      <c r="V437" s="251">
        <f>COUNTIF(J699:J708, "Correct") * 2</f>
        <v>0</v>
      </c>
      <c r="W437" s="251">
        <f>SUM(S437+U437+'Star Man'!H35)</f>
        <v>4</v>
      </c>
      <c r="X437" s="251">
        <f>SUM(T437+V437+'Star Man'!P35)</f>
        <v>3</v>
      </c>
      <c r="Y437" s="251">
        <f t="shared" si="2"/>
        <v>211</v>
      </c>
      <c r="Z437" s="251">
        <f t="shared" si="3"/>
        <v>196</v>
      </c>
      <c r="AA437" s="116">
        <f>IF(COUNTA(W307:X316)=ROWS(W307:X316)*COLUMNS(W307:X316), 1, "")</f>
        <v>1</v>
      </c>
      <c r="AB437" s="251" t="s">
        <v>161</v>
      </c>
      <c r="AC437" s="251">
        <f>IF(ISNA(AE437), NA(), SUM($AE$407:AE437))</f>
        <v>211</v>
      </c>
      <c r="AD437" s="251">
        <f>IF(ISNA(AF437), NA(), SUM($AF$407:AF437))</f>
        <v>196</v>
      </c>
      <c r="AE437" s="251">
        <f t="shared" si="0"/>
        <v>4</v>
      </c>
      <c r="AF437" s="251">
        <f t="shared" si="1"/>
        <v>3</v>
      </c>
      <c r="AH437" s="1">
        <f t="shared" si="4"/>
        <v>4</v>
      </c>
      <c r="AI437" s="1">
        <f t="shared" si="5"/>
        <v>3</v>
      </c>
    </row>
    <row r="438" spans="4:35" x14ac:dyDescent="0.3">
      <c r="D438" s="251"/>
      <c r="E438" s="251"/>
      <c r="F438" s="251"/>
      <c r="G438" s="251"/>
      <c r="H438" s="121" t="s">
        <v>162</v>
      </c>
      <c r="I438" s="122" t="str">
        <f>IF(AND(E46&lt;&gt;"",F46&lt;&gt;"",Predictions!W46&lt;&gt;"",Predictions!X46&lt;&gt;"",E46=Predictions!W46,F46=Predictions!X46),"Correct","Incorrect")</f>
        <v>Incorrect</v>
      </c>
      <c r="J438" s="123" t="str">
        <f>IF(AND(N46&lt;&gt;"",O46&lt;&gt;"",Predictions!W46&lt;&gt;"",Predictions!X46&lt;&gt;"",N46=Predictions!W46,O46=Predictions!X46),"Correct","Incorrect")</f>
        <v>Incorrect</v>
      </c>
      <c r="K438" s="123">
        <f>IF(AND(E46&lt;&gt;"",F46&lt;&gt;"",Predictions!W46&lt;&gt;"",Predictions!X46&lt;&gt;""), IF(SIGN(E46-F46)=SIGN(Predictions!W46-Predictions!X46), 1, 0), 0)</f>
        <v>1</v>
      </c>
      <c r="L438" s="124">
        <f>IF(AND(N46&lt;&gt;"",O46&lt;&gt;"",Predictions!W46&lt;&gt;"",Predictions!X46&lt;&gt;""), IF(SIGN(N46-O46)=SIGN(Predictions!W46-Predictions!X46), 1, 0), 0)</f>
        <v>1</v>
      </c>
      <c r="M438" s="251" t="str">
        <f>IF(AND(AF46&lt;&gt;"",AG46&lt;&gt;"",Predictions!W46&lt;&gt;"",Predictions!X46&lt;&gt;"",AF46=Predictions!W46,AG46=Predictions!X46),"Correct","Incorrect")</f>
        <v>Incorrect</v>
      </c>
      <c r="N438" s="251">
        <f>IF(AND(AF46&lt;&gt;"",AG46&lt;&gt;"",Predictions!W46&lt;&gt;"",Predictions!X46&lt;&gt;""), IF(SIGN(AF46-AG46)=SIGN(Predictions!W46-Predictions!X46), 1, 0), 0)</f>
        <v>0</v>
      </c>
      <c r="O438" s="251"/>
      <c r="P438" s="251"/>
      <c r="Q438" s="251"/>
      <c r="R438" s="251">
        <v>32</v>
      </c>
      <c r="S438" s="251">
        <f>SUM(K709:K718)</f>
        <v>5</v>
      </c>
      <c r="T438" s="251">
        <f>SUM(L709:L718)</f>
        <v>4</v>
      </c>
      <c r="U438" s="251">
        <f>COUNTIF(I709:I718, "Correct") * 2</f>
        <v>2</v>
      </c>
      <c r="V438" s="251">
        <f>COUNTIF(J709:J718, "Correct") * 2</f>
        <v>4</v>
      </c>
      <c r="W438" s="251">
        <f>SUM(S438+U438+'Star Man'!H36)</f>
        <v>7</v>
      </c>
      <c r="X438" s="251">
        <f>SUM(T438+V438+'Star Man'!P36)</f>
        <v>9</v>
      </c>
      <c r="Y438" s="251">
        <f t="shared" si="2"/>
        <v>218</v>
      </c>
      <c r="Z438" s="251">
        <f t="shared" si="3"/>
        <v>205</v>
      </c>
      <c r="AA438" s="116">
        <f>IF(COUNTA(W317:X326)=ROWS(W317:X326)*COLUMNS(W317:X326), 1, "")</f>
        <v>1</v>
      </c>
      <c r="AB438" s="251" t="s">
        <v>163</v>
      </c>
      <c r="AC438" s="251">
        <f>IF(ISNA(AE438), NA(), SUM($AE$407:AE438))</f>
        <v>218</v>
      </c>
      <c r="AD438" s="251">
        <f>IF(ISNA(AF438), NA(), SUM($AF$407:AF438))</f>
        <v>205</v>
      </c>
      <c r="AE438" s="251">
        <f t="shared" si="0"/>
        <v>7</v>
      </c>
      <c r="AF438" s="251">
        <f t="shared" si="1"/>
        <v>9</v>
      </c>
      <c r="AH438" s="1">
        <f t="shared" si="4"/>
        <v>7</v>
      </c>
      <c r="AI438" s="1">
        <f t="shared" si="5"/>
        <v>8</v>
      </c>
    </row>
    <row r="439" spans="4:35" x14ac:dyDescent="0.3">
      <c r="D439" s="251"/>
      <c r="E439" s="251"/>
      <c r="F439" s="251"/>
      <c r="G439" s="251"/>
      <c r="H439" s="121" t="s">
        <v>164</v>
      </c>
      <c r="I439" s="122" t="str">
        <f>IF(AND(E47&lt;&gt;"",F47&lt;&gt;"",Predictions!W47&lt;&gt;"",Predictions!X47&lt;&gt;"",E47=Predictions!W47,F47=Predictions!X47),"Correct","Incorrect")</f>
        <v>Incorrect</v>
      </c>
      <c r="J439" s="123" t="str">
        <f>IF(AND(N47&lt;&gt;"",O47&lt;&gt;"",Predictions!W47&lt;&gt;"",Predictions!X47&lt;&gt;"",N47=Predictions!W47,O47=Predictions!X47),"Correct","Incorrect")</f>
        <v>Incorrect</v>
      </c>
      <c r="K439" s="123">
        <f>IF(AND(E47&lt;&gt;"",F47&lt;&gt;"",Predictions!W47&lt;&gt;"",Predictions!X47&lt;&gt;""), IF(SIGN(E47-F47)=SIGN(Predictions!W47-Predictions!X47), 1, 0), 0)</f>
        <v>0</v>
      </c>
      <c r="L439" s="124">
        <f>IF(AND(N47&lt;&gt;"",O47&lt;&gt;"",Predictions!W47&lt;&gt;"",Predictions!X47&lt;&gt;""), IF(SIGN(N47-O47)=SIGN(Predictions!W47-Predictions!X47), 1, 0), 0)</f>
        <v>1</v>
      </c>
      <c r="M439" s="251" t="str">
        <f>IF(AND(AF47&lt;&gt;"",AG47&lt;&gt;"",Predictions!W47&lt;&gt;"",Predictions!X47&lt;&gt;"",AF47=Predictions!W47,AG47=Predictions!X47),"Correct","Incorrect")</f>
        <v>Incorrect</v>
      </c>
      <c r="N439" s="251">
        <f>IF(AND(AF47&lt;&gt;"",AG47&lt;&gt;"",Predictions!W47&lt;&gt;"",Predictions!X47&lt;&gt;""), IF(SIGN(AF47-AG47)=SIGN(Predictions!W47-Predictions!X47), 1, 0), 0)</f>
        <v>0</v>
      </c>
      <c r="O439" s="251"/>
      <c r="P439" s="251"/>
      <c r="Q439" s="251"/>
      <c r="R439" s="251">
        <v>33</v>
      </c>
      <c r="S439" s="251">
        <f>SUM(K719:K728)</f>
        <v>4</v>
      </c>
      <c r="T439" s="251">
        <f>SUM(L719:L728)</f>
        <v>5</v>
      </c>
      <c r="U439" s="251">
        <f>COUNTIF(I719:I728, "Correct") * 2</f>
        <v>2</v>
      </c>
      <c r="V439" s="251">
        <f>COUNTIF(J719:J728, "Correct") * 2</f>
        <v>2</v>
      </c>
      <c r="W439" s="251">
        <f>SUM(S439+U439+'Star Man'!H37)</f>
        <v>6</v>
      </c>
      <c r="X439" s="251">
        <f>SUM(T439+V439+'Star Man'!P37)</f>
        <v>7</v>
      </c>
      <c r="Y439" s="251">
        <f t="shared" si="2"/>
        <v>224</v>
      </c>
      <c r="Z439" s="251">
        <f t="shared" si="3"/>
        <v>212</v>
      </c>
      <c r="AA439" s="116">
        <f>IF(COUNTA(W327:X336)=ROWS(W327:X336)*COLUMNS(W327:X336), 1, "")</f>
        <v>1</v>
      </c>
      <c r="AB439" s="251" t="s">
        <v>165</v>
      </c>
      <c r="AC439" s="251">
        <f>IF(ISNA(AE439), NA(), SUM($AE$407:AE439))</f>
        <v>224</v>
      </c>
      <c r="AD439" s="251">
        <f>IF(ISNA(AF439), NA(), SUM($AF$407:AF439))</f>
        <v>212</v>
      </c>
      <c r="AE439" s="251">
        <f t="shared" si="0"/>
        <v>6</v>
      </c>
      <c r="AF439" s="251">
        <f t="shared" si="1"/>
        <v>7</v>
      </c>
      <c r="AH439" s="1">
        <f t="shared" si="4"/>
        <v>6</v>
      </c>
      <c r="AI439" s="1">
        <f t="shared" si="5"/>
        <v>7</v>
      </c>
    </row>
    <row r="440" spans="4:35" x14ac:dyDescent="0.3">
      <c r="D440" s="251"/>
      <c r="E440" s="251"/>
      <c r="F440" s="251"/>
      <c r="G440" s="251"/>
      <c r="H440" s="121" t="s">
        <v>166</v>
      </c>
      <c r="I440" s="122" t="str">
        <f>IF(AND(E48&lt;&gt;"",F48&lt;&gt;"",Predictions!W48&lt;&gt;"",Predictions!X48&lt;&gt;"",E48=Predictions!W48,F48=Predictions!X48),"Correct","Incorrect")</f>
        <v>Incorrect</v>
      </c>
      <c r="J440" s="123" t="str">
        <f>IF(AND(N48&lt;&gt;"",O48&lt;&gt;"",Predictions!W48&lt;&gt;"",Predictions!X48&lt;&gt;"",N48=Predictions!W48,O48=Predictions!X48),"Correct","Incorrect")</f>
        <v>Incorrect</v>
      </c>
      <c r="K440" s="123">
        <f>IF(AND(E48&lt;&gt;"",F48&lt;&gt;"",Predictions!W48&lt;&gt;"",Predictions!X48&lt;&gt;""), IF(SIGN(E48-F48)=SIGN(Predictions!W48-Predictions!X48), 1, 0), 0)</f>
        <v>0</v>
      </c>
      <c r="L440" s="124">
        <f>IF(AND(N48&lt;&gt;"",O48&lt;&gt;"",Predictions!W48&lt;&gt;"",Predictions!X48&lt;&gt;""), IF(SIGN(N48-O48)=SIGN(Predictions!W48-Predictions!X48), 1, 0), 0)</f>
        <v>0</v>
      </c>
      <c r="M440" s="251" t="str">
        <f>IF(AND(AF48&lt;&gt;"",AG48&lt;&gt;"",Predictions!W48&lt;&gt;"",Predictions!X48&lt;&gt;"",AF48=Predictions!W48,AG48=Predictions!X48),"Correct","Incorrect")</f>
        <v>Incorrect</v>
      </c>
      <c r="N440" s="251">
        <f>IF(AND(AF48&lt;&gt;"",AG48&lt;&gt;"",Predictions!W48&lt;&gt;"",Predictions!X48&lt;&gt;""), IF(SIGN(AF48-AG48)=SIGN(Predictions!W48-Predictions!X48), 1, 0), 0)</f>
        <v>1</v>
      </c>
      <c r="O440" s="251"/>
      <c r="P440" s="251"/>
      <c r="Q440" s="251"/>
      <c r="R440" s="251">
        <v>34</v>
      </c>
      <c r="S440" s="251">
        <f>SUM(K729:K738)</f>
        <v>4</v>
      </c>
      <c r="T440" s="251">
        <f>SUM(L729:L738)</f>
        <v>4</v>
      </c>
      <c r="U440" s="251">
        <f>COUNTIF(I729:I738, "Correct") * 2</f>
        <v>0</v>
      </c>
      <c r="V440" s="251">
        <f>COUNTIF(J729:J738, "Correct") * 2</f>
        <v>0</v>
      </c>
      <c r="W440" s="251">
        <f>SUM(S440+U440+'Star Man'!H38)</f>
        <v>4</v>
      </c>
      <c r="X440" s="251">
        <f>SUM(T440+V440+'Star Man'!P38)</f>
        <v>5</v>
      </c>
      <c r="Y440" s="251">
        <f t="shared" si="2"/>
        <v>228</v>
      </c>
      <c r="Z440" s="251">
        <f t="shared" si="3"/>
        <v>217</v>
      </c>
      <c r="AA440" s="116">
        <f>IF(COUNTA(W337:X346)=ROWS(W337:X346)*COLUMNS(W337:X346), 1, "")</f>
        <v>1</v>
      </c>
      <c r="AB440" s="251" t="s">
        <v>167</v>
      </c>
      <c r="AC440" s="251">
        <f>IF(ISNA(AE440), NA(), SUM($AE$407:AE440))</f>
        <v>228</v>
      </c>
      <c r="AD440" s="251">
        <f>IF(ISNA(AF440), NA(), SUM($AF$407:AF440))</f>
        <v>217</v>
      </c>
      <c r="AE440" s="251">
        <f t="shared" si="0"/>
        <v>4</v>
      </c>
      <c r="AF440" s="251">
        <f t="shared" si="1"/>
        <v>5</v>
      </c>
      <c r="AH440" s="1">
        <f t="shared" si="4"/>
        <v>4</v>
      </c>
      <c r="AI440" s="1">
        <f t="shared" si="5"/>
        <v>4</v>
      </c>
    </row>
    <row r="441" spans="4:35" x14ac:dyDescent="0.3">
      <c r="D441" s="251"/>
      <c r="E441" s="251"/>
      <c r="F441" s="251"/>
      <c r="G441" s="251"/>
      <c r="H441" s="121" t="s">
        <v>168</v>
      </c>
      <c r="I441" s="122" t="str">
        <f>IF(AND(E49&lt;&gt;"",F49&lt;&gt;"",Predictions!W49&lt;&gt;"",Predictions!X49&lt;&gt;"",E49=Predictions!W49,F49=Predictions!X49),"Correct","Incorrect")</f>
        <v>Incorrect</v>
      </c>
      <c r="J441" s="123" t="str">
        <f>IF(AND(N49&lt;&gt;"",O49&lt;&gt;"",Predictions!W49&lt;&gt;"",Predictions!X49&lt;&gt;"",N49=Predictions!W49,O49=Predictions!X49),"Correct","Incorrect")</f>
        <v>Incorrect</v>
      </c>
      <c r="K441" s="123">
        <f>IF(AND(E49&lt;&gt;"",F49&lt;&gt;"",Predictions!W49&lt;&gt;"",Predictions!X49&lt;&gt;""), IF(SIGN(E49-F49)=SIGN(Predictions!W49-Predictions!X49), 1, 0), 0)</f>
        <v>1</v>
      </c>
      <c r="L441" s="124">
        <f>IF(AND(N49&lt;&gt;"",O49&lt;&gt;"",Predictions!W49&lt;&gt;"",Predictions!X49&lt;&gt;""), IF(SIGN(N49-O49)=SIGN(Predictions!W49-Predictions!X49), 1, 0), 0)</f>
        <v>0</v>
      </c>
      <c r="M441" s="251" t="str">
        <f>IF(AND(AF49&lt;&gt;"",AG49&lt;&gt;"",Predictions!W49&lt;&gt;"",Predictions!X49&lt;&gt;"",AF49=Predictions!W49,AG49=Predictions!X49),"Correct","Incorrect")</f>
        <v>Incorrect</v>
      </c>
      <c r="N441" s="251">
        <f>IF(AND(AF49&lt;&gt;"",AG49&lt;&gt;"",Predictions!W49&lt;&gt;"",Predictions!X49&lt;&gt;""), IF(SIGN(AF49-AG49)=SIGN(Predictions!W49-Predictions!X49), 1, 0), 0)</f>
        <v>0</v>
      </c>
      <c r="O441" s="251"/>
      <c r="P441" s="251"/>
      <c r="Q441" s="251"/>
      <c r="R441" s="251">
        <v>35</v>
      </c>
      <c r="S441" s="251">
        <f>SUM(K739:K748)</f>
        <v>4</v>
      </c>
      <c r="T441" s="251">
        <f>SUM(L739:L748)</f>
        <v>4</v>
      </c>
      <c r="U441" s="251">
        <f>COUNTIF(I739:I748, "Correct") * 2</f>
        <v>0</v>
      </c>
      <c r="V441" s="251">
        <f>COUNTIF(J739:J748, "Correct") * 2</f>
        <v>0</v>
      </c>
      <c r="W441" s="251">
        <f>SUM(S441+U441+'Star Man'!H39)</f>
        <v>3</v>
      </c>
      <c r="X441" s="251">
        <f>SUM(T441+V441+'Star Man'!P39)</f>
        <v>4</v>
      </c>
      <c r="Y441" s="251">
        <f t="shared" si="2"/>
        <v>231</v>
      </c>
      <c r="Z441" s="251">
        <f t="shared" si="3"/>
        <v>221</v>
      </c>
      <c r="AA441" s="116">
        <f>IF(COUNTA(W347:X356)=ROWS(W347:X356)*COLUMNS(W347:X356), 1, "")</f>
        <v>1</v>
      </c>
      <c r="AB441" s="251" t="s">
        <v>169</v>
      </c>
      <c r="AC441" s="251">
        <f>IF(ISNA(AE441), NA(), SUM($AE$407:AE441))</f>
        <v>231</v>
      </c>
      <c r="AD441" s="251">
        <f>IF(ISNA(AF441), NA(), SUM($AF$407:AF441))</f>
        <v>221</v>
      </c>
      <c r="AE441" s="251">
        <f t="shared" si="0"/>
        <v>3</v>
      </c>
      <c r="AF441" s="251">
        <f t="shared" si="1"/>
        <v>4</v>
      </c>
      <c r="AH441" s="1">
        <f t="shared" si="4"/>
        <v>4</v>
      </c>
      <c r="AI441" s="1">
        <f t="shared" si="5"/>
        <v>4</v>
      </c>
    </row>
    <row r="442" spans="4:35" x14ac:dyDescent="0.3">
      <c r="D442" s="251"/>
      <c r="E442" s="251"/>
      <c r="F442" s="251"/>
      <c r="G442" s="251"/>
      <c r="H442" s="121" t="s">
        <v>170</v>
      </c>
      <c r="I442" s="122" t="str">
        <f>IF(AND(E50&lt;&gt;"",F50&lt;&gt;"",Predictions!W50&lt;&gt;"",Predictions!X50&lt;&gt;"",E50=Predictions!W50,F50=Predictions!X50),"Correct","Incorrect")</f>
        <v>Incorrect</v>
      </c>
      <c r="J442" s="123" t="str">
        <f>IF(AND(N50&lt;&gt;"",O50&lt;&gt;"",Predictions!W50&lt;&gt;"",Predictions!X50&lt;&gt;"",N50=Predictions!W50,O50=Predictions!X50),"Correct","Incorrect")</f>
        <v>Incorrect</v>
      </c>
      <c r="K442" s="123">
        <f>IF(AND(E50&lt;&gt;"",F50&lt;&gt;"",Predictions!W50&lt;&gt;"",Predictions!X50&lt;&gt;""), IF(SIGN(E50-F50)=SIGN(Predictions!W50-Predictions!X50), 1, 0), 0)</f>
        <v>0</v>
      </c>
      <c r="L442" s="124">
        <f>IF(AND(N50&lt;&gt;"",O50&lt;&gt;"",Predictions!W50&lt;&gt;"",Predictions!X50&lt;&gt;""), IF(SIGN(N50-O50)=SIGN(Predictions!W50-Predictions!X50), 1, 0), 0)</f>
        <v>0</v>
      </c>
      <c r="M442" s="251" t="str">
        <f>IF(AND(AF50&lt;&gt;"",AG50&lt;&gt;"",Predictions!W50&lt;&gt;"",Predictions!X50&lt;&gt;"",AF50=Predictions!W50,AG50=Predictions!X50),"Correct","Incorrect")</f>
        <v>Incorrect</v>
      </c>
      <c r="N442" s="251">
        <f>IF(AND(AF50&lt;&gt;"",AG50&lt;&gt;"",Predictions!W50&lt;&gt;"",Predictions!X50&lt;&gt;""), IF(SIGN(AF50-AG50)=SIGN(Predictions!W50-Predictions!X50), 1, 0), 0)</f>
        <v>1</v>
      </c>
      <c r="O442" s="251"/>
      <c r="P442" s="251"/>
      <c r="Q442" s="251"/>
      <c r="R442" s="251">
        <v>36</v>
      </c>
      <c r="S442" s="251">
        <f>SUM(K749:K758)</f>
        <v>0</v>
      </c>
      <c r="T442" s="251">
        <f>SUM(L749:L758)</f>
        <v>0</v>
      </c>
      <c r="U442" s="251">
        <f>COUNTIF(I749:I758, "Correct") * 2</f>
        <v>0</v>
      </c>
      <c r="V442" s="251">
        <f>COUNTIF(J749:J758, "Correct") * 2</f>
        <v>0</v>
      </c>
      <c r="W442" s="251">
        <f>SUM(S442+U442+'Star Man'!H40)</f>
        <v>0</v>
      </c>
      <c r="X442" s="251">
        <f>SUM(T442+V442+'Star Man'!P40)</f>
        <v>0</v>
      </c>
      <c r="Y442" s="251">
        <f t="shared" si="2"/>
        <v>231</v>
      </c>
      <c r="Z442" s="251">
        <f t="shared" si="3"/>
        <v>221</v>
      </c>
      <c r="AA442" s="116" t="str">
        <f>IF(COUNTA(W357:X366)=ROWS(W357:X366)*COLUMNS(W357:X366), 1, "")</f>
        <v/>
      </c>
      <c r="AB442" s="251" t="s">
        <v>171</v>
      </c>
      <c r="AC442" s="251" t="e">
        <f>IF(ISNA(AE442), NA(), SUM($AE$407:AE442))</f>
        <v>#N/A</v>
      </c>
      <c r="AD442" s="251" t="e">
        <f>IF(ISNA(AF442), NA(), SUM($AF$407:AF442))</f>
        <v>#N/A</v>
      </c>
      <c r="AE442" s="251" t="e">
        <f t="shared" si="0"/>
        <v>#N/A</v>
      </c>
      <c r="AF442" s="251" t="e">
        <f t="shared" si="1"/>
        <v>#N/A</v>
      </c>
      <c r="AH442" s="1">
        <f t="shared" si="4"/>
        <v>0</v>
      </c>
      <c r="AI442" s="1">
        <f t="shared" si="5"/>
        <v>0</v>
      </c>
    </row>
    <row r="443" spans="4:35" x14ac:dyDescent="0.3">
      <c r="D443" s="251"/>
      <c r="E443" s="251"/>
      <c r="F443" s="251"/>
      <c r="G443" s="251"/>
      <c r="H443" s="121" t="s">
        <v>172</v>
      </c>
      <c r="I443" s="122" t="str">
        <f>IF(AND(E51&lt;&gt;"",F51&lt;&gt;"",Predictions!W51&lt;&gt;"",Predictions!X51&lt;&gt;"",E51=Predictions!W51,F51=Predictions!X51),"Correct","Incorrect")</f>
        <v>Incorrect</v>
      </c>
      <c r="J443" s="123" t="str">
        <f>IF(AND(N51&lt;&gt;"",O51&lt;&gt;"",Predictions!W51&lt;&gt;"",Predictions!X51&lt;&gt;"",N51=Predictions!W51,O51=Predictions!X51),"Correct","Incorrect")</f>
        <v>Incorrect</v>
      </c>
      <c r="K443" s="123">
        <f>IF(AND(E51&lt;&gt;"",F51&lt;&gt;"",Predictions!W51&lt;&gt;"",Predictions!X51&lt;&gt;""), IF(SIGN(E51-F51)=SIGN(Predictions!W51-Predictions!X51), 1, 0), 0)</f>
        <v>0</v>
      </c>
      <c r="L443" s="124">
        <f>IF(AND(N51&lt;&gt;"",O51&lt;&gt;"",Predictions!W51&lt;&gt;"",Predictions!X51&lt;&gt;""), IF(SIGN(N51-O51)=SIGN(Predictions!W51-Predictions!X51), 1, 0), 0)</f>
        <v>0</v>
      </c>
      <c r="M443" s="251" t="str">
        <f>IF(AND(AF51&lt;&gt;"",AG51&lt;&gt;"",Predictions!W51&lt;&gt;"",Predictions!X51&lt;&gt;"",AF51=Predictions!W51,AG51=Predictions!X51),"Correct","Incorrect")</f>
        <v>Incorrect</v>
      </c>
      <c r="N443" s="251">
        <f>IF(AND(AF51&lt;&gt;"",AG51&lt;&gt;"",Predictions!W51&lt;&gt;"",Predictions!X51&lt;&gt;""), IF(SIGN(AF51-AG51)=SIGN(Predictions!W51-Predictions!X51), 1, 0), 0)</f>
        <v>0</v>
      </c>
      <c r="O443" s="251"/>
      <c r="P443" s="251"/>
      <c r="Q443" s="251"/>
      <c r="R443" s="251">
        <v>37</v>
      </c>
      <c r="S443" s="251">
        <f>SUM(K759:K768)</f>
        <v>0</v>
      </c>
      <c r="T443" s="251">
        <f>SUM(L759:L768)</f>
        <v>0</v>
      </c>
      <c r="U443" s="251">
        <f>COUNTIF(I759:I768, "Correct") * 2</f>
        <v>0</v>
      </c>
      <c r="V443" s="251">
        <f>COUNTIF(J759:J768, "Correct") * 2</f>
        <v>0</v>
      </c>
      <c r="W443" s="251">
        <f>SUM(S443+U443+'Star Man'!H41)</f>
        <v>0</v>
      </c>
      <c r="X443" s="251">
        <f>SUM(T443+V443+'Star Man'!P41)</f>
        <v>0</v>
      </c>
      <c r="Y443" s="251">
        <f t="shared" si="2"/>
        <v>231</v>
      </c>
      <c r="Z443" s="251">
        <f t="shared" si="3"/>
        <v>221</v>
      </c>
      <c r="AA443" s="116" t="str">
        <f>IF(COUNTA(W367:X376)=ROWS(W367:X376)*COLUMNS(W367:X376), 1, "")</f>
        <v/>
      </c>
      <c r="AB443" s="251" t="s">
        <v>173</v>
      </c>
      <c r="AC443" s="251" t="e">
        <f>IF(ISNA(AE443), NA(), SUM($AE$407:AE443))</f>
        <v>#N/A</v>
      </c>
      <c r="AD443" s="251" t="e">
        <f>IF(ISNA(AF443), NA(), SUM($AF$407:AF443))</f>
        <v>#N/A</v>
      </c>
      <c r="AE443" s="251" t="e">
        <f t="shared" si="0"/>
        <v>#N/A</v>
      </c>
      <c r="AF443" s="251" t="e">
        <f t="shared" si="1"/>
        <v>#N/A</v>
      </c>
      <c r="AH443" s="1">
        <f t="shared" si="4"/>
        <v>0</v>
      </c>
      <c r="AI443" s="1">
        <f t="shared" si="5"/>
        <v>0</v>
      </c>
    </row>
    <row r="444" spans="4:35" x14ac:dyDescent="0.3">
      <c r="D444" s="251"/>
      <c r="E444" s="251"/>
      <c r="F444" s="251"/>
      <c r="G444" s="251"/>
      <c r="H444" s="121" t="s">
        <v>174</v>
      </c>
      <c r="I444" s="122" t="str">
        <f>IF(AND(E52&lt;&gt;"",F52&lt;&gt;"",Predictions!W52&lt;&gt;"",Predictions!X52&lt;&gt;"",E52=Predictions!W52,F52=Predictions!X52),"Correct","Incorrect")</f>
        <v>Incorrect</v>
      </c>
      <c r="J444" s="123" t="str">
        <f>IF(AND(N52&lt;&gt;"",O52&lt;&gt;"",Predictions!W52&lt;&gt;"",Predictions!X52&lt;&gt;"",N52=Predictions!W52,O52=Predictions!X52),"Correct","Incorrect")</f>
        <v>Correct</v>
      </c>
      <c r="K444" s="123">
        <f>IF(AND(E52&lt;&gt;"",F52&lt;&gt;"",Predictions!W52&lt;&gt;"",Predictions!X52&lt;&gt;""), IF(SIGN(E52-F52)=SIGN(Predictions!W52-Predictions!X52), 1, 0), 0)</f>
        <v>1</v>
      </c>
      <c r="L444" s="124">
        <f>IF(AND(N52&lt;&gt;"",O52&lt;&gt;"",Predictions!W52&lt;&gt;"",Predictions!X52&lt;&gt;""), IF(SIGN(N52-O52)=SIGN(Predictions!W52-Predictions!X52), 1, 0), 0)</f>
        <v>1</v>
      </c>
      <c r="M444" s="251" t="str">
        <f>IF(AND(AF52&lt;&gt;"",AG52&lt;&gt;"",Predictions!W52&lt;&gt;"",Predictions!X52&lt;&gt;"",AF52=Predictions!W52,AG52=Predictions!X52),"Correct","Incorrect")</f>
        <v>Correct</v>
      </c>
      <c r="N444" s="251">
        <f>IF(AND(AF52&lt;&gt;"",AG52&lt;&gt;"",Predictions!W52&lt;&gt;"",Predictions!X52&lt;&gt;""), IF(SIGN(AF52-AG52)=SIGN(Predictions!W52-Predictions!X52), 1, 0), 0)</f>
        <v>1</v>
      </c>
      <c r="O444" s="251"/>
      <c r="P444" s="251"/>
      <c r="Q444" s="251"/>
      <c r="R444" s="251">
        <v>38</v>
      </c>
      <c r="S444" s="251">
        <f>SUM(K769:K778)</f>
        <v>0</v>
      </c>
      <c r="T444" s="251">
        <f>SUM(L769:L778)</f>
        <v>0</v>
      </c>
      <c r="U444" s="251">
        <f>COUNTIF(I769:I778, "Correct") * 2</f>
        <v>0</v>
      </c>
      <c r="V444" s="251">
        <f>COUNTIF(J769:J778, "Correct") * 2</f>
        <v>0</v>
      </c>
      <c r="W444" s="251">
        <f>SUM(S444+U444+'Star Man'!H42)</f>
        <v>0</v>
      </c>
      <c r="X444" s="251">
        <f>SUM(T444+V444+'Star Man'!P42)</f>
        <v>0</v>
      </c>
      <c r="Y444" s="251">
        <f t="shared" si="2"/>
        <v>231</v>
      </c>
      <c r="Z444" s="251">
        <f t="shared" si="3"/>
        <v>221</v>
      </c>
      <c r="AA444" s="116" t="str">
        <f>IF(COUNTA(W377:X386)=ROWS(W377:X386)*COLUMNS(W377:X386), 1, "")</f>
        <v/>
      </c>
      <c r="AB444" s="251" t="s">
        <v>175</v>
      </c>
      <c r="AC444" s="251" t="e">
        <f>IF(ISNA(AE444), NA(), SUM($AE$407:AE444))</f>
        <v>#N/A</v>
      </c>
      <c r="AD444" s="251" t="e">
        <f>IF(ISNA(AF444), NA(), SUM($AF$407:AF444))</f>
        <v>#N/A</v>
      </c>
      <c r="AE444" s="251" t="e">
        <f t="shared" si="0"/>
        <v>#N/A</v>
      </c>
      <c r="AF444" s="251" t="e">
        <f t="shared" si="1"/>
        <v>#N/A</v>
      </c>
      <c r="AH444" s="1">
        <f t="shared" si="4"/>
        <v>0</v>
      </c>
      <c r="AI444" s="1">
        <f t="shared" si="5"/>
        <v>0</v>
      </c>
    </row>
    <row r="445" spans="4:35" x14ac:dyDescent="0.3">
      <c r="D445" s="251"/>
      <c r="E445" s="251"/>
      <c r="F445" s="251"/>
      <c r="G445" s="251"/>
      <c r="H445" s="121" t="s">
        <v>176</v>
      </c>
      <c r="I445" s="122" t="str">
        <f>IF(AND(E53&lt;&gt;"",F53&lt;&gt;"",Predictions!W53&lt;&gt;"",Predictions!X53&lt;&gt;"",E53=Predictions!W53,F53=Predictions!X53),"Correct","Incorrect")</f>
        <v>Incorrect</v>
      </c>
      <c r="J445" s="123" t="str">
        <f>IF(AND(N53&lt;&gt;"",O53&lt;&gt;"",Predictions!W53&lt;&gt;"",Predictions!X53&lt;&gt;"",N53=Predictions!W53,O53=Predictions!X53),"Correct","Incorrect")</f>
        <v>Incorrect</v>
      </c>
      <c r="K445" s="123">
        <f>IF(AND(E53&lt;&gt;"",F53&lt;&gt;"",Predictions!W53&lt;&gt;"",Predictions!X53&lt;&gt;""), IF(SIGN(E53-F53)=SIGN(Predictions!W53-Predictions!X53), 1, 0), 0)</f>
        <v>0</v>
      </c>
      <c r="L445" s="124">
        <f>IF(AND(N53&lt;&gt;"",O53&lt;&gt;"",Predictions!W53&lt;&gt;"",Predictions!X53&lt;&gt;""), IF(SIGN(N53-O53)=SIGN(Predictions!W53-Predictions!X53), 1, 0), 0)</f>
        <v>0</v>
      </c>
      <c r="M445" s="251" t="str">
        <f>IF(AND(AF53&lt;&gt;"",AG53&lt;&gt;"",Predictions!W53&lt;&gt;"",Predictions!X53&lt;&gt;"",AF53=Predictions!W53,AG53=Predictions!X53),"Correct","Incorrect")</f>
        <v>Incorrect</v>
      </c>
      <c r="N445" s="251">
        <f>IF(AND(AF53&lt;&gt;"",AG53&lt;&gt;"",Predictions!W53&lt;&gt;"",Predictions!X53&lt;&gt;""), IF(SIGN(AF53-AG53)=SIGN(Predictions!W53-Predictions!X53), 1, 0), 0)</f>
        <v>0</v>
      </c>
      <c r="O445" s="251"/>
      <c r="P445" s="251"/>
      <c r="Q445" s="251"/>
      <c r="R445" s="251"/>
      <c r="S445" s="251"/>
      <c r="T445" s="251"/>
      <c r="U445" s="251"/>
      <c r="V445" s="251"/>
      <c r="W445" s="251"/>
      <c r="X445" s="251"/>
      <c r="Y445" s="251"/>
      <c r="Z445" s="251"/>
      <c r="AA445" s="251"/>
      <c r="AB445" s="251"/>
      <c r="AC445" s="251"/>
      <c r="AD445" s="251"/>
      <c r="AE445" s="251"/>
      <c r="AF445" s="251"/>
    </row>
    <row r="446" spans="4:35" x14ac:dyDescent="0.3">
      <c r="D446" s="251"/>
      <c r="E446" s="251"/>
      <c r="F446" s="251"/>
      <c r="G446" s="251"/>
      <c r="H446" s="121" t="s">
        <v>177</v>
      </c>
      <c r="I446" s="122" t="str">
        <f>IF(AND(E54&lt;&gt;"",F54&lt;&gt;"",Predictions!W54&lt;&gt;"",Predictions!X54&lt;&gt;"",E54=Predictions!W54,F54=Predictions!X54),"Correct","Incorrect")</f>
        <v>Incorrect</v>
      </c>
      <c r="J446" s="123" t="str">
        <f>IF(AND(N54&lt;&gt;"",O54&lt;&gt;"",Predictions!W54&lt;&gt;"",Predictions!X54&lt;&gt;"",N54=Predictions!W54,O54=Predictions!X54),"Correct","Incorrect")</f>
        <v>Incorrect</v>
      </c>
      <c r="K446" s="123">
        <f>IF(AND(E54&lt;&gt;"",F54&lt;&gt;"",Predictions!W54&lt;&gt;"",Predictions!X54&lt;&gt;""), IF(SIGN(E54-F54)=SIGN(Predictions!W54-Predictions!X54), 1, 0), 0)</f>
        <v>0</v>
      </c>
      <c r="L446" s="124">
        <f>IF(AND(N54&lt;&gt;"",O54&lt;&gt;"",Predictions!W54&lt;&gt;"",Predictions!X54&lt;&gt;""), IF(SIGN(N54-O54)=SIGN(Predictions!W54-Predictions!X54), 1, 0), 0)</f>
        <v>0</v>
      </c>
      <c r="M446" s="251" t="str">
        <f>IF(AND(AF54&lt;&gt;"",AG54&lt;&gt;"",Predictions!W54&lt;&gt;"",Predictions!X54&lt;&gt;"",AF54=Predictions!W54,AG54=Predictions!X54),"Correct","Incorrect")</f>
        <v>Incorrect</v>
      </c>
      <c r="N446" s="251">
        <f>IF(AND(AF54&lt;&gt;"",AG54&lt;&gt;"",Predictions!W54&lt;&gt;"",Predictions!X54&lt;&gt;""), IF(SIGN(AF54-AG54)=SIGN(Predictions!W54-Predictions!X54), 1, 0), 0)</f>
        <v>0</v>
      </c>
      <c r="O446" s="251"/>
      <c r="P446" s="251"/>
      <c r="Q446" s="251"/>
      <c r="R446" s="251"/>
      <c r="S446" s="251"/>
      <c r="T446" s="251"/>
      <c r="U446" s="251"/>
      <c r="V446" s="251"/>
      <c r="W446" s="251"/>
      <c r="X446" s="251"/>
      <c r="Y446" s="251"/>
      <c r="Z446" s="251"/>
      <c r="AA446" s="251"/>
      <c r="AB446" s="251"/>
      <c r="AC446" s="251"/>
      <c r="AD446" s="251"/>
      <c r="AE446" s="251"/>
      <c r="AF446" s="251"/>
    </row>
    <row r="447" spans="4:35" x14ac:dyDescent="0.3">
      <c r="D447" s="251"/>
      <c r="E447" s="251"/>
      <c r="F447" s="251"/>
      <c r="G447" s="251"/>
      <c r="H447" s="121" t="s">
        <v>178</v>
      </c>
      <c r="I447" s="122" t="str">
        <f>IF(AND(E55&lt;&gt;"",F55&lt;&gt;"",Predictions!W55&lt;&gt;"",Predictions!X55&lt;&gt;"",E55=Predictions!W55,F55=Predictions!X55),"Correct","Incorrect")</f>
        <v>Incorrect</v>
      </c>
      <c r="J447" s="123" t="str">
        <f>IF(AND(N55&lt;&gt;"",O55&lt;&gt;"",Predictions!W55&lt;&gt;"",Predictions!X55&lt;&gt;"",N55=Predictions!W55,O55=Predictions!X55),"Correct","Incorrect")</f>
        <v>Correct</v>
      </c>
      <c r="K447" s="123">
        <f>IF(AND(E55&lt;&gt;"",F55&lt;&gt;"",Predictions!W55&lt;&gt;"",Predictions!X55&lt;&gt;""), IF(SIGN(E55-F55)=SIGN(Predictions!W55-Predictions!X55), 1, 0), 0)</f>
        <v>1</v>
      </c>
      <c r="L447" s="124">
        <f>IF(AND(N55&lt;&gt;"",O55&lt;&gt;"",Predictions!W55&lt;&gt;"",Predictions!X55&lt;&gt;""), IF(SIGN(N55-O55)=SIGN(Predictions!W55-Predictions!X55), 1, 0), 0)</f>
        <v>1</v>
      </c>
      <c r="M447" s="251" t="str">
        <f>IF(AND(AF55&lt;&gt;"",AG55&lt;&gt;"",Predictions!W55&lt;&gt;"",Predictions!X55&lt;&gt;"",AF55=Predictions!W55,AG55=Predictions!X55),"Correct","Incorrect")</f>
        <v>Correct</v>
      </c>
      <c r="N447" s="251">
        <f>IF(AND(AF55&lt;&gt;"",AG55&lt;&gt;"",Predictions!W55&lt;&gt;"",Predictions!X55&lt;&gt;""), IF(SIGN(AF55-AG55)=SIGN(Predictions!W55-Predictions!X55), 1, 0), 0)</f>
        <v>1</v>
      </c>
      <c r="O447" s="251"/>
      <c r="P447" s="251"/>
      <c r="Q447" s="251"/>
      <c r="R447" s="251"/>
      <c r="S447" s="251"/>
      <c r="T447" s="251"/>
      <c r="U447" s="251"/>
      <c r="V447" s="251"/>
      <c r="W447" s="251"/>
      <c r="X447" s="251"/>
      <c r="Y447" s="251"/>
      <c r="Z447" s="251"/>
      <c r="AA447" s="251"/>
      <c r="AB447" s="251"/>
      <c r="AC447" s="251"/>
      <c r="AD447" s="251"/>
      <c r="AE447" s="251"/>
      <c r="AF447" s="251"/>
    </row>
    <row r="448" spans="4:35" x14ac:dyDescent="0.3">
      <c r="D448" s="251"/>
      <c r="E448" s="251"/>
      <c r="F448" s="251"/>
      <c r="G448" s="251"/>
      <c r="H448" s="121" t="s">
        <v>179</v>
      </c>
      <c r="I448" s="122" t="str">
        <f>IF(AND(E56&lt;&gt;"",F56&lt;&gt;"",Predictions!W56&lt;&gt;"",Predictions!X56&lt;&gt;"",E56=Predictions!W56,F56=Predictions!X56),"Correct","Incorrect")</f>
        <v>Incorrect</v>
      </c>
      <c r="J448" s="123" t="str">
        <f>IF(AND(N56&lt;&gt;"",O56&lt;&gt;"",Predictions!W56&lt;&gt;"",Predictions!X56&lt;&gt;"",N56=Predictions!W56,O56=Predictions!X56),"Correct","Incorrect")</f>
        <v>Incorrect</v>
      </c>
      <c r="K448" s="123">
        <f>IF(AND(E56&lt;&gt;"",F56&lt;&gt;"",Predictions!W56&lt;&gt;"",Predictions!X56&lt;&gt;""), IF(SIGN(E56-F56)=SIGN(Predictions!W56-Predictions!X56), 1, 0), 0)</f>
        <v>0</v>
      </c>
      <c r="L448" s="124">
        <f>IF(AND(N56&lt;&gt;"",O56&lt;&gt;"",Predictions!W56&lt;&gt;"",Predictions!X56&lt;&gt;""), IF(SIGN(N56-O56)=SIGN(Predictions!W56-Predictions!X56), 1, 0), 0)</f>
        <v>0</v>
      </c>
      <c r="M448" s="251" t="str">
        <f>IF(AND(AF56&lt;&gt;"",AG56&lt;&gt;"",Predictions!W56&lt;&gt;"",Predictions!X56&lt;&gt;"",AF56=Predictions!W56,AG56=Predictions!X56),"Correct","Incorrect")</f>
        <v>Incorrect</v>
      </c>
      <c r="N448" s="251">
        <f>IF(AND(AF56&lt;&gt;"",AG56&lt;&gt;"",Predictions!W56&lt;&gt;"",Predictions!X56&lt;&gt;""), IF(SIGN(AF56-AG56)=SIGN(Predictions!W56-Predictions!X56), 1, 0), 0)</f>
        <v>0</v>
      </c>
      <c r="O448" s="251"/>
      <c r="P448" s="251"/>
      <c r="Q448" s="251"/>
      <c r="R448" s="251"/>
      <c r="S448" s="251"/>
      <c r="T448" s="251"/>
      <c r="U448" s="251"/>
      <c r="V448" s="251"/>
      <c r="W448" s="251"/>
      <c r="X448" s="251"/>
      <c r="Y448" s="251"/>
      <c r="Z448" s="251"/>
      <c r="AA448" s="251"/>
      <c r="AB448" s="251"/>
      <c r="AC448" s="251"/>
      <c r="AD448" s="251"/>
      <c r="AE448" s="251"/>
      <c r="AF448" s="251"/>
    </row>
    <row r="449" spans="4:14" x14ac:dyDescent="0.3">
      <c r="D449" s="251"/>
      <c r="E449" s="251"/>
      <c r="F449" s="251"/>
      <c r="G449" s="251"/>
      <c r="H449" s="121" t="s">
        <v>180</v>
      </c>
      <c r="I449" s="122" t="str">
        <f>IF(AND(E57&lt;&gt;"",F57&lt;&gt;"",Predictions!W57&lt;&gt;"",Predictions!X57&lt;&gt;"",E57=Predictions!W57,F57=Predictions!X57),"Correct","Incorrect")</f>
        <v>Incorrect</v>
      </c>
      <c r="J449" s="123" t="str">
        <f>IF(AND(N57&lt;&gt;"",O57&lt;&gt;"",Predictions!W57&lt;&gt;"",Predictions!X57&lt;&gt;"",N57=Predictions!W57,O57=Predictions!X57),"Correct","Incorrect")</f>
        <v>Incorrect</v>
      </c>
      <c r="K449" s="123">
        <f>IF(AND(E57&lt;&gt;"",F57&lt;&gt;"",Predictions!W57&lt;&gt;"",Predictions!X57&lt;&gt;""), IF(SIGN(E57-F57)=SIGN(Predictions!W57-Predictions!X57), 1, 0), 0)</f>
        <v>1</v>
      </c>
      <c r="L449" s="124">
        <f>IF(AND(N57&lt;&gt;"",O57&lt;&gt;"",Predictions!W57&lt;&gt;"",Predictions!X57&lt;&gt;""), IF(SIGN(N57-O57)=SIGN(Predictions!W57-Predictions!X57), 1, 0), 0)</f>
        <v>0</v>
      </c>
      <c r="M449" s="251" t="str">
        <f>IF(AND(AF57&lt;&gt;"",AG57&lt;&gt;"",Predictions!W57&lt;&gt;"",Predictions!X57&lt;&gt;"",AF57=Predictions!W57,AG57=Predictions!X57),"Correct","Incorrect")</f>
        <v>Incorrect</v>
      </c>
      <c r="N449" s="251">
        <f>IF(AND(AF57&lt;&gt;"",AG57&lt;&gt;"",Predictions!W57&lt;&gt;"",Predictions!X57&lt;&gt;""), IF(SIGN(AF57-AG57)=SIGN(Predictions!W57-Predictions!X57), 1, 0), 0)</f>
        <v>1</v>
      </c>
    </row>
    <row r="450" spans="4:14" x14ac:dyDescent="0.3">
      <c r="D450" s="251"/>
      <c r="E450" s="251"/>
      <c r="F450" s="251"/>
      <c r="G450" s="251"/>
      <c r="H450" s="121" t="s">
        <v>181</v>
      </c>
      <c r="I450" s="122" t="str">
        <f>IF(AND(E58&lt;&gt;"",F58&lt;&gt;"",Predictions!W58&lt;&gt;"",Predictions!X58&lt;&gt;"",E58=Predictions!W58,F58=Predictions!X58),"Correct","Incorrect")</f>
        <v>Incorrect</v>
      </c>
      <c r="J450" s="123" t="str">
        <f>IF(AND(N58&lt;&gt;"",O58&lt;&gt;"",Predictions!W58&lt;&gt;"",Predictions!X58&lt;&gt;"",N58=Predictions!W58,O58=Predictions!X58),"Correct","Incorrect")</f>
        <v>Incorrect</v>
      </c>
      <c r="K450" s="123">
        <f>IF(AND(E58&lt;&gt;"",F58&lt;&gt;"",Predictions!W58&lt;&gt;"",Predictions!X58&lt;&gt;""), IF(SIGN(E58-F58)=SIGN(Predictions!W58-Predictions!X58), 1, 0), 0)</f>
        <v>0</v>
      </c>
      <c r="L450" s="124">
        <f>IF(AND(N58&lt;&gt;"",O58&lt;&gt;"",Predictions!W58&lt;&gt;"",Predictions!X58&lt;&gt;""), IF(SIGN(N58-O58)=SIGN(Predictions!W58-Predictions!X58), 1, 0), 0)</f>
        <v>0</v>
      </c>
      <c r="M450" s="251" t="str">
        <f>IF(AND(AF58&lt;&gt;"",AG58&lt;&gt;"",Predictions!W58&lt;&gt;"",Predictions!X58&lt;&gt;"",AF58=Predictions!W58,AG58=Predictions!X58),"Correct","Incorrect")</f>
        <v>Incorrect</v>
      </c>
      <c r="N450" s="251">
        <f>IF(AND(AF58&lt;&gt;"",AG58&lt;&gt;"",Predictions!W58&lt;&gt;"",Predictions!X58&lt;&gt;""), IF(SIGN(AF58-AG58)=SIGN(Predictions!W58-Predictions!X58), 1, 0), 0)</f>
        <v>0</v>
      </c>
    </row>
    <row r="451" spans="4:14" x14ac:dyDescent="0.3">
      <c r="D451" s="251"/>
      <c r="E451" s="251"/>
      <c r="F451" s="251"/>
      <c r="G451" s="251"/>
      <c r="H451" s="121" t="s">
        <v>182</v>
      </c>
      <c r="I451" s="122" t="str">
        <f>IF(AND(E59&lt;&gt;"",F59&lt;&gt;"",Predictions!W59&lt;&gt;"",Predictions!X59&lt;&gt;"",E59=Predictions!W59,F59=Predictions!X59),"Correct","Incorrect")</f>
        <v>Incorrect</v>
      </c>
      <c r="J451" s="123" t="str">
        <f>IF(AND(N59&lt;&gt;"",O59&lt;&gt;"",Predictions!W59&lt;&gt;"",Predictions!X59&lt;&gt;"",N59=Predictions!W59,O59=Predictions!X59),"Correct","Incorrect")</f>
        <v>Incorrect</v>
      </c>
      <c r="K451" s="123">
        <f>IF(AND(E59&lt;&gt;"",F59&lt;&gt;"",Predictions!W59&lt;&gt;"",Predictions!X59&lt;&gt;""), IF(SIGN(E59-F59)=SIGN(Predictions!W59-Predictions!X59), 1, 0), 0)</f>
        <v>0</v>
      </c>
      <c r="L451" s="124">
        <f>IF(AND(N59&lt;&gt;"",O59&lt;&gt;"",Predictions!W59&lt;&gt;"",Predictions!X59&lt;&gt;""), IF(SIGN(N59-O59)=SIGN(Predictions!W59-Predictions!X59), 1, 0), 0)</f>
        <v>0</v>
      </c>
      <c r="M451" s="251" t="str">
        <f>IF(AND(AF59&lt;&gt;"",AG59&lt;&gt;"",Predictions!W59&lt;&gt;"",Predictions!X59&lt;&gt;"",AF59=Predictions!W59,AG59=Predictions!X59),"Correct","Incorrect")</f>
        <v>Incorrect</v>
      </c>
      <c r="N451" s="251">
        <f>IF(AND(AF59&lt;&gt;"",AG59&lt;&gt;"",Predictions!W59&lt;&gt;"",Predictions!X59&lt;&gt;""), IF(SIGN(AF59-AG59)=SIGN(Predictions!W59-Predictions!X59), 1, 0), 0)</f>
        <v>0</v>
      </c>
    </row>
    <row r="452" spans="4:14" x14ac:dyDescent="0.3">
      <c r="D452" s="251"/>
      <c r="E452" s="251"/>
      <c r="F452" s="251"/>
      <c r="G452" s="251"/>
      <c r="H452" s="121" t="s">
        <v>183</v>
      </c>
      <c r="I452" s="122" t="str">
        <f>IF(AND(E60&lt;&gt;"",F60&lt;&gt;"",Predictions!W60&lt;&gt;"",Predictions!X60&lt;&gt;"",E60=Predictions!W60,F60=Predictions!X60),"Correct","Incorrect")</f>
        <v>Incorrect</v>
      </c>
      <c r="J452" s="123" t="str">
        <f>IF(AND(N60&lt;&gt;"",O60&lt;&gt;"",Predictions!W60&lt;&gt;"",Predictions!X60&lt;&gt;"",N60=Predictions!W60,O60=Predictions!X60),"Correct","Incorrect")</f>
        <v>Incorrect</v>
      </c>
      <c r="K452" s="123">
        <f>IF(AND(E60&lt;&gt;"",F60&lt;&gt;"",Predictions!W60&lt;&gt;"",Predictions!X60&lt;&gt;""), IF(SIGN(E60-F60)=SIGN(Predictions!W60-Predictions!X60), 1, 0), 0)</f>
        <v>0</v>
      </c>
      <c r="L452" s="124">
        <f>IF(AND(N60&lt;&gt;"",O60&lt;&gt;"",Predictions!W60&lt;&gt;"",Predictions!X60&lt;&gt;""), IF(SIGN(N60-O60)=SIGN(Predictions!W60-Predictions!X60), 1, 0), 0)</f>
        <v>0</v>
      </c>
      <c r="M452" s="251" t="str">
        <f>IF(AND(AF60&lt;&gt;"",AG60&lt;&gt;"",Predictions!W60&lt;&gt;"",Predictions!X60&lt;&gt;"",AF60=Predictions!W60,AG60=Predictions!X60),"Correct","Incorrect")</f>
        <v>Incorrect</v>
      </c>
      <c r="N452" s="251">
        <f>IF(AND(AF60&lt;&gt;"",AG60&lt;&gt;"",Predictions!W60&lt;&gt;"",Predictions!X60&lt;&gt;""), IF(SIGN(AF60-AG60)=SIGN(Predictions!W60-Predictions!X60), 1, 0), 0)</f>
        <v>0</v>
      </c>
    </row>
    <row r="453" spans="4:14" x14ac:dyDescent="0.3">
      <c r="D453" s="251"/>
      <c r="E453" s="251"/>
      <c r="F453" s="251"/>
      <c r="G453" s="251"/>
      <c r="H453" s="121" t="s">
        <v>184</v>
      </c>
      <c r="I453" s="122" t="str">
        <f>IF(AND(E61&lt;&gt;"",F61&lt;&gt;"",Predictions!W61&lt;&gt;"",Predictions!X61&lt;&gt;"",E61=Predictions!W61,F61=Predictions!X61),"Correct","Incorrect")</f>
        <v>Incorrect</v>
      </c>
      <c r="J453" s="123" t="str">
        <f>IF(AND(N61&lt;&gt;"",O61&lt;&gt;"",Predictions!W61&lt;&gt;"",Predictions!X61&lt;&gt;"",N61=Predictions!W61,O61=Predictions!X61),"Correct","Incorrect")</f>
        <v>Incorrect</v>
      </c>
      <c r="K453" s="123">
        <f>IF(AND(E61&lt;&gt;"",F61&lt;&gt;"",Predictions!W61&lt;&gt;"",Predictions!X61&lt;&gt;""), IF(SIGN(E61-F61)=SIGN(Predictions!W61-Predictions!X61), 1, 0), 0)</f>
        <v>0</v>
      </c>
      <c r="L453" s="124">
        <f>IF(AND(N61&lt;&gt;"",O61&lt;&gt;"",Predictions!W61&lt;&gt;"",Predictions!X61&lt;&gt;""), IF(SIGN(N61-O61)=SIGN(Predictions!W61-Predictions!X61), 1, 0), 0)</f>
        <v>0</v>
      </c>
      <c r="M453" s="251" t="str">
        <f>IF(AND(AF61&lt;&gt;"",AG61&lt;&gt;"",Predictions!W61&lt;&gt;"",Predictions!X61&lt;&gt;"",AF61=Predictions!W61,AG61=Predictions!X61),"Correct","Incorrect")</f>
        <v>Correct</v>
      </c>
      <c r="N453" s="251">
        <f>IF(AND(AF61&lt;&gt;"",AG61&lt;&gt;"",Predictions!W61&lt;&gt;"",Predictions!X61&lt;&gt;""), IF(SIGN(AF61-AG61)=SIGN(Predictions!W61-Predictions!X61), 1, 0), 0)</f>
        <v>1</v>
      </c>
    </row>
    <row r="454" spans="4:14" x14ac:dyDescent="0.3">
      <c r="D454" s="251"/>
      <c r="E454" s="251"/>
      <c r="F454" s="251"/>
      <c r="G454" s="251"/>
      <c r="H454" s="121" t="s">
        <v>185</v>
      </c>
      <c r="I454" s="122" t="str">
        <f>IF(AND(E62&lt;&gt;"",F62&lt;&gt;"",Predictions!W62&lt;&gt;"",Predictions!X62&lt;&gt;"",E62=Predictions!W62,F62=Predictions!X62),"Correct","Incorrect")</f>
        <v>Incorrect</v>
      </c>
      <c r="J454" s="123" t="str">
        <f>IF(AND(N62&lt;&gt;"",O62&lt;&gt;"",Predictions!W62&lt;&gt;"",Predictions!X62&lt;&gt;"",N62=Predictions!W62,O62=Predictions!X62),"Correct","Incorrect")</f>
        <v>Incorrect</v>
      </c>
      <c r="K454" s="123">
        <f>IF(AND(E62&lt;&gt;"",F62&lt;&gt;"",Predictions!W62&lt;&gt;"",Predictions!X62&lt;&gt;""), IF(SIGN(E62-F62)=SIGN(Predictions!W62-Predictions!X62), 1, 0), 0)</f>
        <v>0</v>
      </c>
      <c r="L454" s="124">
        <f>IF(AND(N62&lt;&gt;"",O62&lt;&gt;"",Predictions!W62&lt;&gt;"",Predictions!X62&lt;&gt;""), IF(SIGN(N62-O62)=SIGN(Predictions!W62-Predictions!X62), 1, 0), 0)</f>
        <v>0</v>
      </c>
      <c r="M454" s="251" t="str">
        <f>IF(AND(AF62&lt;&gt;"",AG62&lt;&gt;"",Predictions!W62&lt;&gt;"",Predictions!X62&lt;&gt;"",AF62=Predictions!W62,AG62=Predictions!X62),"Correct","Incorrect")</f>
        <v>Incorrect</v>
      </c>
      <c r="N454" s="251">
        <f>IF(AND(AF62&lt;&gt;"",AG62&lt;&gt;"",Predictions!W62&lt;&gt;"",Predictions!X62&lt;&gt;""), IF(SIGN(AF62-AG62)=SIGN(Predictions!W62-Predictions!X62), 1, 0), 0)</f>
        <v>1</v>
      </c>
    </row>
    <row r="455" spans="4:14" x14ac:dyDescent="0.3">
      <c r="D455" s="251"/>
      <c r="E455" s="251"/>
      <c r="F455" s="251"/>
      <c r="G455" s="251"/>
      <c r="H455" s="121" t="s">
        <v>186</v>
      </c>
      <c r="I455" s="122" t="str">
        <f>IF(AND(E63&lt;&gt;"",F63&lt;&gt;"",Predictions!W63&lt;&gt;"",Predictions!X63&lt;&gt;"",E63=Predictions!W63,F63=Predictions!X63),"Correct","Incorrect")</f>
        <v>Incorrect</v>
      </c>
      <c r="J455" s="123" t="str">
        <f>IF(AND(N63&lt;&gt;"",O63&lt;&gt;"",Predictions!W63&lt;&gt;"",Predictions!X63&lt;&gt;"",N63=Predictions!W63,O63=Predictions!X63),"Correct","Incorrect")</f>
        <v>Incorrect</v>
      </c>
      <c r="K455" s="123">
        <f>IF(AND(E63&lt;&gt;"",F63&lt;&gt;"",Predictions!W63&lt;&gt;"",Predictions!X63&lt;&gt;""), IF(SIGN(E63-F63)=SIGN(Predictions!W63-Predictions!X63), 1, 0), 0)</f>
        <v>1</v>
      </c>
      <c r="L455" s="124">
        <f>IF(AND(N63&lt;&gt;"",O63&lt;&gt;"",Predictions!W63&lt;&gt;"",Predictions!X63&lt;&gt;""), IF(SIGN(N63-O63)=SIGN(Predictions!W63-Predictions!X63), 1, 0), 0)</f>
        <v>1</v>
      </c>
      <c r="M455" s="251" t="str">
        <f>IF(AND(AF63&lt;&gt;"",AG63&lt;&gt;"",Predictions!W63&lt;&gt;"",Predictions!X63&lt;&gt;"",AF63=Predictions!W63,AG63=Predictions!X63),"Correct","Incorrect")</f>
        <v>Incorrect</v>
      </c>
      <c r="N455" s="251">
        <f>IF(AND(AF63&lt;&gt;"",AG63&lt;&gt;"",Predictions!W63&lt;&gt;"",Predictions!X63&lt;&gt;""), IF(SIGN(AF63-AG63)=SIGN(Predictions!W63-Predictions!X63), 1, 0), 0)</f>
        <v>1</v>
      </c>
    </row>
    <row r="456" spans="4:14" x14ac:dyDescent="0.3">
      <c r="D456" s="251"/>
      <c r="E456" s="251"/>
      <c r="F456" s="251"/>
      <c r="G456" s="251"/>
      <c r="H456" s="121" t="s">
        <v>187</v>
      </c>
      <c r="I456" s="122" t="str">
        <f>IF(AND(E64&lt;&gt;"",F64&lt;&gt;"",Predictions!W64&lt;&gt;"",Predictions!X64&lt;&gt;"",E64=Predictions!W64,F64=Predictions!X64),"Correct","Incorrect")</f>
        <v>Incorrect</v>
      </c>
      <c r="J456" s="123" t="str">
        <f>IF(AND(N64&lt;&gt;"",O64&lt;&gt;"",Predictions!W64&lt;&gt;"",Predictions!X64&lt;&gt;"",N64=Predictions!W64,O64=Predictions!X64),"Correct","Incorrect")</f>
        <v>Incorrect</v>
      </c>
      <c r="K456" s="123">
        <f>IF(AND(E64&lt;&gt;"",F64&lt;&gt;"",Predictions!W64&lt;&gt;"",Predictions!X64&lt;&gt;""), IF(SIGN(E64-F64)=SIGN(Predictions!W64-Predictions!X64), 1, 0), 0)</f>
        <v>1</v>
      </c>
      <c r="L456" s="124">
        <f>IF(AND(N64&lt;&gt;"",O64&lt;&gt;"",Predictions!W64&lt;&gt;"",Predictions!X64&lt;&gt;""), IF(SIGN(N64-O64)=SIGN(Predictions!W64-Predictions!X64), 1, 0), 0)</f>
        <v>1</v>
      </c>
      <c r="M456" s="251" t="str">
        <f>IF(AND(AF64&lt;&gt;"",AG64&lt;&gt;"",Predictions!W64&lt;&gt;"",Predictions!X64&lt;&gt;"",AF64=Predictions!W64,AG64=Predictions!X64),"Correct","Incorrect")</f>
        <v>Incorrect</v>
      </c>
      <c r="N456" s="251">
        <f>IF(AND(AF64&lt;&gt;"",AG64&lt;&gt;"",Predictions!W64&lt;&gt;"",Predictions!X64&lt;&gt;""), IF(SIGN(AF64-AG64)=SIGN(Predictions!W64-Predictions!X64), 1, 0), 0)</f>
        <v>0</v>
      </c>
    </row>
    <row r="457" spans="4:14" x14ac:dyDescent="0.3">
      <c r="D457" s="251"/>
      <c r="E457" s="251"/>
      <c r="F457" s="251"/>
      <c r="G457" s="251"/>
      <c r="H457" s="121" t="s">
        <v>188</v>
      </c>
      <c r="I457" s="122" t="str">
        <f>IF(AND(E65&lt;&gt;"",F65&lt;&gt;"",Predictions!W65&lt;&gt;"",Predictions!X65&lt;&gt;"",E65=Predictions!W65,F65=Predictions!X65),"Correct","Incorrect")</f>
        <v>Incorrect</v>
      </c>
      <c r="J457" s="123" t="str">
        <f>IF(AND(N65&lt;&gt;"",O65&lt;&gt;"",Predictions!W65&lt;&gt;"",Predictions!X65&lt;&gt;"",N65=Predictions!W65,O65=Predictions!X65),"Correct","Incorrect")</f>
        <v>Correct</v>
      </c>
      <c r="K457" s="123">
        <f>IF(AND(E65&lt;&gt;"",F65&lt;&gt;"",Predictions!W65&lt;&gt;"",Predictions!X65&lt;&gt;""), IF(SIGN(E65-F65)=SIGN(Predictions!W65-Predictions!X65), 1, 0), 0)</f>
        <v>0</v>
      </c>
      <c r="L457" s="124">
        <f>IF(AND(N65&lt;&gt;"",O65&lt;&gt;"",Predictions!W65&lt;&gt;"",Predictions!X65&lt;&gt;""), IF(SIGN(N65-O65)=SIGN(Predictions!W65-Predictions!X65), 1, 0), 0)</f>
        <v>1</v>
      </c>
      <c r="M457" s="251" t="str">
        <f>IF(AND(AF65&lt;&gt;"",AG65&lt;&gt;"",Predictions!W65&lt;&gt;"",Predictions!X65&lt;&gt;"",AF65=Predictions!W65,AG65=Predictions!X65),"Correct","Incorrect")</f>
        <v>Incorrect</v>
      </c>
      <c r="N457" s="251">
        <f>IF(AND(AF65&lt;&gt;"",AG65&lt;&gt;"",Predictions!W65&lt;&gt;"",Predictions!X65&lt;&gt;""), IF(SIGN(AF65-AG65)=SIGN(Predictions!W65-Predictions!X65), 1, 0), 0)</f>
        <v>0</v>
      </c>
    </row>
    <row r="458" spans="4:14" x14ac:dyDescent="0.3">
      <c r="D458" s="251"/>
      <c r="E458" s="251"/>
      <c r="F458" s="251"/>
      <c r="G458" s="251"/>
      <c r="H458" s="121" t="s">
        <v>189</v>
      </c>
      <c r="I458" s="122" t="str">
        <f>IF(AND(E66&lt;&gt;"",F66&lt;&gt;"",Predictions!W66&lt;&gt;"",Predictions!X66&lt;&gt;"",E66=Predictions!W66,F66=Predictions!X66),"Correct","Incorrect")</f>
        <v>Incorrect</v>
      </c>
      <c r="J458" s="123" t="str">
        <f>IF(AND(N66&lt;&gt;"",O66&lt;&gt;"",Predictions!W66&lt;&gt;"",Predictions!X66&lt;&gt;"",N66=Predictions!W66,O66=Predictions!X66),"Correct","Incorrect")</f>
        <v>Incorrect</v>
      </c>
      <c r="K458" s="123">
        <f>IF(AND(E66&lt;&gt;"",F66&lt;&gt;"",Predictions!W66&lt;&gt;"",Predictions!X66&lt;&gt;""), IF(SIGN(E66-F66)=SIGN(Predictions!W66-Predictions!X66), 1, 0), 0)</f>
        <v>0</v>
      </c>
      <c r="L458" s="124">
        <f>IF(AND(N66&lt;&gt;"",O66&lt;&gt;"",Predictions!W66&lt;&gt;"",Predictions!X66&lt;&gt;""), IF(SIGN(N66-O66)=SIGN(Predictions!W66-Predictions!X66), 1, 0), 0)</f>
        <v>0</v>
      </c>
      <c r="M458" s="251" t="str">
        <f>IF(AND(AF66&lt;&gt;"",AG66&lt;&gt;"",Predictions!W66&lt;&gt;"",Predictions!X66&lt;&gt;"",AF66=Predictions!W66,AG66=Predictions!X66),"Correct","Incorrect")</f>
        <v>Incorrect</v>
      </c>
      <c r="N458" s="251">
        <f>IF(AND(AF66&lt;&gt;"",AG66&lt;&gt;"",Predictions!W66&lt;&gt;"",Predictions!X66&lt;&gt;""), IF(SIGN(AF66-AG66)=SIGN(Predictions!W66-Predictions!X66), 1, 0), 0)</f>
        <v>0</v>
      </c>
    </row>
    <row r="459" spans="4:14" x14ac:dyDescent="0.3">
      <c r="D459" s="251"/>
      <c r="E459" s="251"/>
      <c r="F459" s="251"/>
      <c r="G459" s="251"/>
      <c r="H459" s="121" t="s">
        <v>190</v>
      </c>
      <c r="I459" s="122" t="str">
        <f>IF(AND(E67&lt;&gt;"",F67&lt;&gt;"",Predictions!W67&lt;&gt;"",Predictions!X67&lt;&gt;"",E67=Predictions!W67,F67=Predictions!X67),"Correct","Incorrect")</f>
        <v>Incorrect</v>
      </c>
      <c r="J459" s="123" t="str">
        <f>IF(AND(N67&lt;&gt;"",O67&lt;&gt;"",Predictions!W67&lt;&gt;"",Predictions!X67&lt;&gt;"",N67=Predictions!W67,O67=Predictions!X67),"Correct","Incorrect")</f>
        <v>Incorrect</v>
      </c>
      <c r="K459" s="123">
        <f>IF(AND(E67&lt;&gt;"",F67&lt;&gt;"",Predictions!W67&lt;&gt;"",Predictions!X67&lt;&gt;""), IF(SIGN(E67-F67)=SIGN(Predictions!W67-Predictions!X67), 1, 0), 0)</f>
        <v>1</v>
      </c>
      <c r="L459" s="124">
        <f>IF(AND(N67&lt;&gt;"",O67&lt;&gt;"",Predictions!W67&lt;&gt;"",Predictions!X67&lt;&gt;""), IF(SIGN(N67-O67)=SIGN(Predictions!W67-Predictions!X67), 1, 0), 0)</f>
        <v>1</v>
      </c>
      <c r="M459" s="251" t="str">
        <f>IF(AND(AF67&lt;&gt;"",AG67&lt;&gt;"",Predictions!W67&lt;&gt;"",Predictions!X67&lt;&gt;"",AF67=Predictions!W67,AG67=Predictions!X67),"Correct","Incorrect")</f>
        <v>Incorrect</v>
      </c>
      <c r="N459" s="251">
        <f>IF(AND(AF67&lt;&gt;"",AG67&lt;&gt;"",Predictions!W67&lt;&gt;"",Predictions!X67&lt;&gt;""), IF(SIGN(AF67-AG67)=SIGN(Predictions!W67-Predictions!X67), 1, 0), 0)</f>
        <v>0</v>
      </c>
    </row>
    <row r="460" spans="4:14" x14ac:dyDescent="0.3">
      <c r="D460" s="251"/>
      <c r="E460" s="251"/>
      <c r="F460" s="251"/>
      <c r="G460" s="251"/>
      <c r="H460" s="121" t="s">
        <v>191</v>
      </c>
      <c r="I460" s="122" t="str">
        <f>IF(AND(E68&lt;&gt;"",F68&lt;&gt;"",Predictions!W68&lt;&gt;"",Predictions!X68&lt;&gt;"",E68=Predictions!W68,F68=Predictions!X68),"Correct","Incorrect")</f>
        <v>Incorrect</v>
      </c>
      <c r="J460" s="123" t="str">
        <f>IF(AND(N68&lt;&gt;"",O68&lt;&gt;"",Predictions!W68&lt;&gt;"",Predictions!X68&lt;&gt;"",N68=Predictions!W68,O68=Predictions!X68),"Correct","Incorrect")</f>
        <v>Incorrect</v>
      </c>
      <c r="K460" s="123">
        <f>IF(AND(E68&lt;&gt;"",F68&lt;&gt;"",Predictions!W68&lt;&gt;"",Predictions!X68&lt;&gt;""), IF(SIGN(E68-F68)=SIGN(Predictions!W68-Predictions!X68), 1, 0), 0)</f>
        <v>1</v>
      </c>
      <c r="L460" s="124">
        <f>IF(AND(N68&lt;&gt;"",O68&lt;&gt;"",Predictions!W68&lt;&gt;"",Predictions!X68&lt;&gt;""), IF(SIGN(N68-O68)=SIGN(Predictions!W68-Predictions!X68), 1, 0), 0)</f>
        <v>1</v>
      </c>
      <c r="M460" s="251" t="str">
        <f>IF(AND(AF68&lt;&gt;"",AG68&lt;&gt;"",Predictions!W68&lt;&gt;"",Predictions!X68&lt;&gt;"",AF68=Predictions!W68,AG68=Predictions!X68),"Correct","Incorrect")</f>
        <v>Correct</v>
      </c>
      <c r="N460" s="251">
        <f>IF(AND(AF68&lt;&gt;"",AG68&lt;&gt;"",Predictions!W68&lt;&gt;"",Predictions!X68&lt;&gt;""), IF(SIGN(AF68-AG68)=SIGN(Predictions!W68-Predictions!X68), 1, 0), 0)</f>
        <v>1</v>
      </c>
    </row>
    <row r="461" spans="4:14" x14ac:dyDescent="0.3">
      <c r="D461" s="251"/>
      <c r="E461" s="251"/>
      <c r="F461" s="251"/>
      <c r="G461" s="251"/>
      <c r="H461" s="121" t="s">
        <v>192</v>
      </c>
      <c r="I461" s="122" t="str">
        <f>IF(AND(E69&lt;&gt;"",F69&lt;&gt;"",Predictions!W69&lt;&gt;"",Predictions!X69&lt;&gt;"",E69=Predictions!W69,F69=Predictions!X69),"Correct","Incorrect")</f>
        <v>Incorrect</v>
      </c>
      <c r="J461" s="123" t="str">
        <f>IF(AND(N69&lt;&gt;"",O69&lt;&gt;"",Predictions!W69&lt;&gt;"",Predictions!X69&lt;&gt;"",N69=Predictions!W69,O69=Predictions!X69),"Correct","Incorrect")</f>
        <v>Incorrect</v>
      </c>
      <c r="K461" s="123">
        <f>IF(AND(E69&lt;&gt;"",F69&lt;&gt;"",Predictions!W69&lt;&gt;"",Predictions!X69&lt;&gt;""), IF(SIGN(E69-F69)=SIGN(Predictions!W69-Predictions!X69), 1, 0), 0)</f>
        <v>0</v>
      </c>
      <c r="L461" s="124">
        <f>IF(AND(N69&lt;&gt;"",O69&lt;&gt;"",Predictions!W69&lt;&gt;"",Predictions!X69&lt;&gt;""), IF(SIGN(N69-O69)=SIGN(Predictions!W69-Predictions!X69), 1, 0), 0)</f>
        <v>1</v>
      </c>
      <c r="M461" s="251" t="str">
        <f>IF(AND(AF69&lt;&gt;"",AG69&lt;&gt;"",Predictions!W69&lt;&gt;"",Predictions!X69&lt;&gt;"",AF69=Predictions!W69,AG69=Predictions!X69),"Correct","Incorrect")</f>
        <v>Incorrect</v>
      </c>
      <c r="N461" s="251">
        <f>IF(AND(AF69&lt;&gt;"",AG69&lt;&gt;"",Predictions!W69&lt;&gt;"",Predictions!X69&lt;&gt;""), IF(SIGN(AF69-AG69)=SIGN(Predictions!W69-Predictions!X69), 1, 0), 0)</f>
        <v>0</v>
      </c>
    </row>
    <row r="462" spans="4:14" x14ac:dyDescent="0.3">
      <c r="D462" s="251"/>
      <c r="E462" s="251"/>
      <c r="F462" s="251"/>
      <c r="G462" s="251"/>
      <c r="H462" s="121" t="s">
        <v>193</v>
      </c>
      <c r="I462" s="122" t="str">
        <f>IF(AND(E70&lt;&gt;"",F70&lt;&gt;"",Predictions!W70&lt;&gt;"",Predictions!X70&lt;&gt;"",E70=Predictions!W70,F70=Predictions!X70),"Correct","Incorrect")</f>
        <v>Incorrect</v>
      </c>
      <c r="J462" s="123" t="str">
        <f>IF(AND(N70&lt;&gt;"",O70&lt;&gt;"",Predictions!W70&lt;&gt;"",Predictions!X70&lt;&gt;"",N70=Predictions!W70,O70=Predictions!X70),"Correct","Incorrect")</f>
        <v>Incorrect</v>
      </c>
      <c r="K462" s="123">
        <f>IF(AND(E70&lt;&gt;"",F70&lt;&gt;"",Predictions!W70&lt;&gt;"",Predictions!X70&lt;&gt;""), IF(SIGN(E70-F70)=SIGN(Predictions!W70-Predictions!X70), 1, 0), 0)</f>
        <v>1</v>
      </c>
      <c r="L462" s="124">
        <f>IF(AND(N70&lt;&gt;"",O70&lt;&gt;"",Predictions!W70&lt;&gt;"",Predictions!X70&lt;&gt;""), IF(SIGN(N70-O70)=SIGN(Predictions!W70-Predictions!X70), 1, 0), 0)</f>
        <v>1</v>
      </c>
      <c r="M462" s="251" t="str">
        <f>IF(AND(AF70&lt;&gt;"",AG70&lt;&gt;"",Predictions!W70&lt;&gt;"",Predictions!X70&lt;&gt;"",AF70=Predictions!W70,AG70=Predictions!X70),"Correct","Incorrect")</f>
        <v>Incorrect</v>
      </c>
      <c r="N462" s="251">
        <f>IF(AND(AF70&lt;&gt;"",AG70&lt;&gt;"",Predictions!W70&lt;&gt;"",Predictions!X70&lt;&gt;""), IF(SIGN(AF70-AG70)=SIGN(Predictions!W70-Predictions!X70), 1, 0), 0)</f>
        <v>1</v>
      </c>
    </row>
    <row r="463" spans="4:14" x14ac:dyDescent="0.3">
      <c r="D463" s="251"/>
      <c r="E463" s="251"/>
      <c r="F463" s="251"/>
      <c r="G463" s="251"/>
      <c r="H463" s="121" t="s">
        <v>194</v>
      </c>
      <c r="I463" s="122" t="str">
        <f>IF(AND(E71&lt;&gt;"",F71&lt;&gt;"",Predictions!W71&lt;&gt;"",Predictions!X71&lt;&gt;"",E71=Predictions!W71,F71=Predictions!X71),"Correct","Incorrect")</f>
        <v>Incorrect</v>
      </c>
      <c r="J463" s="123" t="str">
        <f>IF(AND(N71&lt;&gt;"",O71&lt;&gt;"",Predictions!W71&lt;&gt;"",Predictions!X71&lt;&gt;"",N71=Predictions!W71,O71=Predictions!X71),"Correct","Incorrect")</f>
        <v>Incorrect</v>
      </c>
      <c r="K463" s="123">
        <f>IF(AND(E71&lt;&gt;"",F71&lt;&gt;"",Predictions!W71&lt;&gt;"",Predictions!X71&lt;&gt;""), IF(SIGN(E71-F71)=SIGN(Predictions!W71-Predictions!X71), 1, 0), 0)</f>
        <v>0</v>
      </c>
      <c r="L463" s="124">
        <f>IF(AND(N71&lt;&gt;"",O71&lt;&gt;"",Predictions!W71&lt;&gt;"",Predictions!X71&lt;&gt;""), IF(SIGN(N71-O71)=SIGN(Predictions!W71-Predictions!X71), 1, 0), 0)</f>
        <v>0</v>
      </c>
      <c r="M463" s="251" t="str">
        <f>IF(AND(AF71&lt;&gt;"",AG71&lt;&gt;"",Predictions!W71&lt;&gt;"",Predictions!X71&lt;&gt;"",AF71=Predictions!W71,AG71=Predictions!X71),"Correct","Incorrect")</f>
        <v>Incorrect</v>
      </c>
      <c r="N463" s="251">
        <f>IF(AND(AF71&lt;&gt;"",AG71&lt;&gt;"",Predictions!W71&lt;&gt;"",Predictions!X71&lt;&gt;""), IF(SIGN(AF71-AG71)=SIGN(Predictions!W71-Predictions!X71), 1, 0), 0)</f>
        <v>0</v>
      </c>
    </row>
    <row r="464" spans="4:14" x14ac:dyDescent="0.3">
      <c r="D464" s="251"/>
      <c r="E464" s="251"/>
      <c r="F464" s="251"/>
      <c r="G464" s="251"/>
      <c r="H464" s="121" t="s">
        <v>195</v>
      </c>
      <c r="I464" s="122" t="str">
        <f>IF(AND(E72&lt;&gt;"",F72&lt;&gt;"",Predictions!W72&lt;&gt;"",Predictions!X72&lt;&gt;"",E72=Predictions!W72,F72=Predictions!X72),"Correct","Incorrect")</f>
        <v>Incorrect</v>
      </c>
      <c r="J464" s="123" t="str">
        <f>IF(AND(N72&lt;&gt;"",O72&lt;&gt;"",Predictions!W72&lt;&gt;"",Predictions!X72&lt;&gt;"",N72=Predictions!W72,O72=Predictions!X72),"Correct","Incorrect")</f>
        <v>Incorrect</v>
      </c>
      <c r="K464" s="123">
        <f>IF(AND(E72&lt;&gt;"",F72&lt;&gt;"",Predictions!W72&lt;&gt;"",Predictions!X72&lt;&gt;""), IF(SIGN(E72-F72)=SIGN(Predictions!W72-Predictions!X72), 1, 0), 0)</f>
        <v>0</v>
      </c>
      <c r="L464" s="124">
        <f>IF(AND(N72&lt;&gt;"",O72&lt;&gt;"",Predictions!W72&lt;&gt;"",Predictions!X72&lt;&gt;""), IF(SIGN(N72-O72)=SIGN(Predictions!W72-Predictions!X72), 1, 0), 0)</f>
        <v>0</v>
      </c>
      <c r="M464" s="251" t="str">
        <f>IF(AND(AF72&lt;&gt;"",AG72&lt;&gt;"",Predictions!W72&lt;&gt;"",Predictions!X72&lt;&gt;"",AF72=Predictions!W72,AG72=Predictions!X72),"Correct","Incorrect")</f>
        <v>Incorrect</v>
      </c>
      <c r="N464" s="251">
        <f>IF(AND(AF72&lt;&gt;"",AG72&lt;&gt;"",Predictions!W72&lt;&gt;"",Predictions!X72&lt;&gt;""), IF(SIGN(AF72-AG72)=SIGN(Predictions!W72-Predictions!X72), 1, 0), 0)</f>
        <v>0</v>
      </c>
    </row>
    <row r="465" spans="4:14" x14ac:dyDescent="0.3">
      <c r="D465" s="251"/>
      <c r="E465" s="251"/>
      <c r="F465" s="251"/>
      <c r="G465" s="251"/>
      <c r="H465" s="121" t="s">
        <v>196</v>
      </c>
      <c r="I465" s="122" t="str">
        <f>IF(AND(E73&lt;&gt;"",F73&lt;&gt;"",Predictions!W73&lt;&gt;"",Predictions!X73&lt;&gt;"",E73=Predictions!W73,F73=Predictions!X73),"Correct","Incorrect")</f>
        <v>Incorrect</v>
      </c>
      <c r="J465" s="123" t="str">
        <f>IF(AND(N73&lt;&gt;"",O73&lt;&gt;"",Predictions!W73&lt;&gt;"",Predictions!X73&lt;&gt;"",N73=Predictions!W73,O73=Predictions!X73),"Correct","Incorrect")</f>
        <v>Incorrect</v>
      </c>
      <c r="K465" s="123">
        <f>IF(AND(E73&lt;&gt;"",F73&lt;&gt;"",Predictions!W73&lt;&gt;"",Predictions!X73&lt;&gt;""), IF(SIGN(E73-F73)=SIGN(Predictions!W73-Predictions!X73), 1, 0), 0)</f>
        <v>0</v>
      </c>
      <c r="L465" s="124">
        <f>IF(AND(N73&lt;&gt;"",O73&lt;&gt;"",Predictions!W73&lt;&gt;"",Predictions!X73&lt;&gt;""), IF(SIGN(N73-O73)=SIGN(Predictions!W73-Predictions!X73), 1, 0), 0)</f>
        <v>1</v>
      </c>
      <c r="M465" s="251" t="str">
        <f>IF(AND(AF73&lt;&gt;"",AG73&lt;&gt;"",Predictions!W73&lt;&gt;"",Predictions!X73&lt;&gt;"",AF73=Predictions!W73,AG73=Predictions!X73),"Correct","Incorrect")</f>
        <v>Incorrect</v>
      </c>
      <c r="N465" s="251">
        <f>IF(AND(AF73&lt;&gt;"",AG73&lt;&gt;"",Predictions!W73&lt;&gt;"",Predictions!X73&lt;&gt;""), IF(SIGN(AF73-AG73)=SIGN(Predictions!W73-Predictions!X73), 1, 0), 0)</f>
        <v>0</v>
      </c>
    </row>
    <row r="466" spans="4:14" x14ac:dyDescent="0.3">
      <c r="D466" s="251"/>
      <c r="E466" s="251"/>
      <c r="F466" s="251"/>
      <c r="G466" s="251"/>
      <c r="H466" s="121" t="s">
        <v>197</v>
      </c>
      <c r="I466" s="122" t="str">
        <f>IF(AND(E74&lt;&gt;"",F74&lt;&gt;"",Predictions!W74&lt;&gt;"",Predictions!X74&lt;&gt;"",E74=Predictions!W74,F74=Predictions!X74),"Correct","Incorrect")</f>
        <v>Incorrect</v>
      </c>
      <c r="J466" s="123" t="str">
        <f>IF(AND(N74&lt;&gt;"",O74&lt;&gt;"",Predictions!W74&lt;&gt;"",Predictions!X74&lt;&gt;"",N74=Predictions!W74,O74=Predictions!X74),"Correct","Incorrect")</f>
        <v>Incorrect</v>
      </c>
      <c r="K466" s="123">
        <f>IF(AND(E74&lt;&gt;"",F74&lt;&gt;"",Predictions!W74&lt;&gt;"",Predictions!X74&lt;&gt;""), IF(SIGN(E74-F74)=SIGN(Predictions!W74-Predictions!X74), 1, 0), 0)</f>
        <v>0</v>
      </c>
      <c r="L466" s="124">
        <f>IF(AND(N74&lt;&gt;"",O74&lt;&gt;"",Predictions!W74&lt;&gt;"",Predictions!X74&lt;&gt;""), IF(SIGN(N74-O74)=SIGN(Predictions!W74-Predictions!X74), 1, 0), 0)</f>
        <v>1</v>
      </c>
      <c r="M466" s="251" t="str">
        <f>IF(AND(AF74&lt;&gt;"",AG74&lt;&gt;"",Predictions!W74&lt;&gt;"",Predictions!X74&lt;&gt;"",AF74=Predictions!W74,AG74=Predictions!X74),"Correct","Incorrect")</f>
        <v>Correct</v>
      </c>
      <c r="N466" s="251">
        <f>IF(AND(AF74&lt;&gt;"",AG74&lt;&gt;"",Predictions!W74&lt;&gt;"",Predictions!X74&lt;&gt;""), IF(SIGN(AF74-AG74)=SIGN(Predictions!W74-Predictions!X74), 1, 0), 0)</f>
        <v>1</v>
      </c>
    </row>
    <row r="467" spans="4:14" x14ac:dyDescent="0.3">
      <c r="D467" s="251"/>
      <c r="E467" s="251"/>
      <c r="F467" s="251"/>
      <c r="G467" s="251"/>
      <c r="H467" s="121" t="s">
        <v>198</v>
      </c>
      <c r="I467" s="122" t="str">
        <f>IF(AND(E75&lt;&gt;"",F75&lt;&gt;"",Predictions!W75&lt;&gt;"",Predictions!X75&lt;&gt;"",E75=Predictions!W75,F75=Predictions!X75),"Correct","Incorrect")</f>
        <v>Incorrect</v>
      </c>
      <c r="J467" s="123" t="str">
        <f>IF(AND(N75&lt;&gt;"",O75&lt;&gt;"",Predictions!W75&lt;&gt;"",Predictions!X75&lt;&gt;"",N75=Predictions!W75,O75=Predictions!X75),"Correct","Incorrect")</f>
        <v>Incorrect</v>
      </c>
      <c r="K467" s="123">
        <f>IF(AND(E75&lt;&gt;"",F75&lt;&gt;"",Predictions!W75&lt;&gt;"",Predictions!X75&lt;&gt;""), IF(SIGN(E75-F75)=SIGN(Predictions!W75-Predictions!X75), 1, 0), 0)</f>
        <v>1</v>
      </c>
      <c r="L467" s="124">
        <f>IF(AND(N75&lt;&gt;"",O75&lt;&gt;"",Predictions!W75&lt;&gt;"",Predictions!X75&lt;&gt;""), IF(SIGN(N75-O75)=SIGN(Predictions!W75-Predictions!X75), 1, 0), 0)</f>
        <v>1</v>
      </c>
      <c r="M467" s="251" t="str">
        <f>IF(AND(AF75&lt;&gt;"",AG75&lt;&gt;"",Predictions!W75&lt;&gt;"",Predictions!X75&lt;&gt;"",AF75=Predictions!W75,AG75=Predictions!X75),"Correct","Incorrect")</f>
        <v>Incorrect</v>
      </c>
      <c r="N467" s="251">
        <f>IF(AND(AF75&lt;&gt;"",AG75&lt;&gt;"",Predictions!W75&lt;&gt;"",Predictions!X75&lt;&gt;""), IF(SIGN(AF75-AG75)=SIGN(Predictions!W75-Predictions!X75), 1, 0), 0)</f>
        <v>0</v>
      </c>
    </row>
    <row r="468" spans="4:14" x14ac:dyDescent="0.3">
      <c r="D468" s="251"/>
      <c r="E468" s="251"/>
      <c r="F468" s="251"/>
      <c r="G468" s="251"/>
      <c r="H468" s="121" t="s">
        <v>199</v>
      </c>
      <c r="I468" s="122" t="str">
        <f>IF(AND(E76&lt;&gt;"",F76&lt;&gt;"",Predictions!W76&lt;&gt;"",Predictions!X76&lt;&gt;"",E76=Predictions!W76,F76=Predictions!X76),"Correct","Incorrect")</f>
        <v>Incorrect</v>
      </c>
      <c r="J468" s="123" t="str">
        <f>IF(AND(N76&lt;&gt;"",O76&lt;&gt;"",Predictions!W76&lt;&gt;"",Predictions!X76&lt;&gt;"",N76=Predictions!W76,O76=Predictions!X76),"Correct","Incorrect")</f>
        <v>Incorrect</v>
      </c>
      <c r="K468" s="123">
        <f>IF(AND(E76&lt;&gt;"",F76&lt;&gt;"",Predictions!W76&lt;&gt;"",Predictions!X76&lt;&gt;""), IF(SIGN(E76-F76)=SIGN(Predictions!W76-Predictions!X76), 1, 0), 0)</f>
        <v>0</v>
      </c>
      <c r="L468" s="124">
        <f>IF(AND(N76&lt;&gt;"",O76&lt;&gt;"",Predictions!W76&lt;&gt;"",Predictions!X76&lt;&gt;""), IF(SIGN(N76-O76)=SIGN(Predictions!W76-Predictions!X76), 1, 0), 0)</f>
        <v>0</v>
      </c>
      <c r="M468" s="251" t="str">
        <f>IF(AND(AF76&lt;&gt;"",AG76&lt;&gt;"",Predictions!W76&lt;&gt;"",Predictions!X76&lt;&gt;"",AF76=Predictions!W76,AG76=Predictions!X76),"Correct","Incorrect")</f>
        <v>Incorrect</v>
      </c>
      <c r="N468" s="251">
        <f>IF(AND(AF76&lt;&gt;"",AG76&lt;&gt;"",Predictions!W76&lt;&gt;"",Predictions!X76&lt;&gt;""), IF(SIGN(AF76-AG76)=SIGN(Predictions!W76-Predictions!X76), 1, 0), 0)</f>
        <v>0</v>
      </c>
    </row>
    <row r="469" spans="4:14" x14ac:dyDescent="0.3">
      <c r="D469" s="251"/>
      <c r="E469" s="251"/>
      <c r="F469" s="251"/>
      <c r="G469" s="251"/>
      <c r="H469" s="121" t="s">
        <v>200</v>
      </c>
      <c r="I469" s="122" t="str">
        <f>IF(AND(E77&lt;&gt;"",F77&lt;&gt;"",Predictions!W77&lt;&gt;"",Predictions!X77&lt;&gt;"",E77=Predictions!W77,F77=Predictions!X77),"Correct","Incorrect")</f>
        <v>Incorrect</v>
      </c>
      <c r="J469" s="123" t="str">
        <f>IF(AND(N77&lt;&gt;"",O77&lt;&gt;"",Predictions!W77&lt;&gt;"",Predictions!X77&lt;&gt;"",N77=Predictions!W77,O77=Predictions!X77),"Correct","Incorrect")</f>
        <v>Incorrect</v>
      </c>
      <c r="K469" s="123">
        <f>IF(AND(E77&lt;&gt;"",F77&lt;&gt;"",Predictions!W77&lt;&gt;"",Predictions!X77&lt;&gt;""), IF(SIGN(E77-F77)=SIGN(Predictions!W77-Predictions!X77), 1, 0), 0)</f>
        <v>0</v>
      </c>
      <c r="L469" s="124">
        <f>IF(AND(N77&lt;&gt;"",O77&lt;&gt;"",Predictions!W77&lt;&gt;"",Predictions!X77&lt;&gt;""), IF(SIGN(N77-O77)=SIGN(Predictions!W77-Predictions!X77), 1, 0), 0)</f>
        <v>0</v>
      </c>
      <c r="M469" s="251" t="str">
        <f>IF(AND(AF77&lt;&gt;"",AG77&lt;&gt;"",Predictions!W77&lt;&gt;"",Predictions!X77&lt;&gt;"",AF77=Predictions!W77,AG77=Predictions!X77),"Correct","Incorrect")</f>
        <v>Incorrect</v>
      </c>
      <c r="N469" s="251">
        <f>IF(AND(AF77&lt;&gt;"",AG77&lt;&gt;"",Predictions!W77&lt;&gt;"",Predictions!X77&lt;&gt;""), IF(SIGN(AF77-AG77)=SIGN(Predictions!W77-Predictions!X77), 1, 0), 0)</f>
        <v>0</v>
      </c>
    </row>
    <row r="470" spans="4:14" x14ac:dyDescent="0.3">
      <c r="D470" s="251"/>
      <c r="E470" s="251"/>
      <c r="F470" s="251"/>
      <c r="G470" s="251"/>
      <c r="H470" s="121" t="s">
        <v>201</v>
      </c>
      <c r="I470" s="122" t="str">
        <f>IF(AND(E78&lt;&gt;"",F78&lt;&gt;"",Predictions!W78&lt;&gt;"",Predictions!X78&lt;&gt;"",E78=Predictions!W78,F78=Predictions!X78),"Correct","Incorrect")</f>
        <v>Incorrect</v>
      </c>
      <c r="J470" s="123" t="str">
        <f>IF(AND(N78&lt;&gt;"",O78&lt;&gt;"",Predictions!W78&lt;&gt;"",Predictions!X78&lt;&gt;"",N78=Predictions!W78,O78=Predictions!X78),"Correct","Incorrect")</f>
        <v>Correct</v>
      </c>
      <c r="K470" s="123">
        <f>IF(AND(E78&lt;&gt;"",F78&lt;&gt;"",Predictions!W78&lt;&gt;"",Predictions!X78&lt;&gt;""), IF(SIGN(E78-F78)=SIGN(Predictions!W78-Predictions!X78), 1, 0), 0)</f>
        <v>0</v>
      </c>
      <c r="L470" s="124">
        <f>IF(AND(N78&lt;&gt;"",O78&lt;&gt;"",Predictions!W78&lt;&gt;"",Predictions!X78&lt;&gt;""), IF(SIGN(N78-O78)=SIGN(Predictions!W78-Predictions!X78), 1, 0), 0)</f>
        <v>1</v>
      </c>
      <c r="M470" s="251" t="str">
        <f>IF(AND(AF78&lt;&gt;"",AG78&lt;&gt;"",Predictions!W78&lt;&gt;"",Predictions!X78&lt;&gt;"",AF78=Predictions!W78,AG78=Predictions!X78),"Correct","Incorrect")</f>
        <v>Incorrect</v>
      </c>
      <c r="N470" s="251">
        <f>IF(AND(AF78&lt;&gt;"",AG78&lt;&gt;"",Predictions!W78&lt;&gt;"",Predictions!X78&lt;&gt;""), IF(SIGN(AF78-AG78)=SIGN(Predictions!W78-Predictions!X78), 1, 0), 0)</f>
        <v>0</v>
      </c>
    </row>
    <row r="471" spans="4:14" x14ac:dyDescent="0.3">
      <c r="D471" s="251"/>
      <c r="E471" s="251"/>
      <c r="F471" s="251"/>
      <c r="G471" s="251"/>
      <c r="H471" s="121" t="s">
        <v>202</v>
      </c>
      <c r="I471" s="122" t="str">
        <f>IF(AND(E79&lt;&gt;"",F79&lt;&gt;"",Predictions!W79&lt;&gt;"",Predictions!X79&lt;&gt;"",E79=Predictions!W79,F79=Predictions!X79),"Correct","Incorrect")</f>
        <v>Incorrect</v>
      </c>
      <c r="J471" s="123" t="str">
        <f>IF(AND(N79&lt;&gt;"",O79&lt;&gt;"",Predictions!W79&lt;&gt;"",Predictions!X79&lt;&gt;"",N79=Predictions!W79,O79=Predictions!X79),"Correct","Incorrect")</f>
        <v>Incorrect</v>
      </c>
      <c r="K471" s="123">
        <f>IF(AND(E79&lt;&gt;"",F79&lt;&gt;"",Predictions!W79&lt;&gt;"",Predictions!X79&lt;&gt;""), IF(SIGN(E79-F79)=SIGN(Predictions!W79-Predictions!X79), 1, 0), 0)</f>
        <v>1</v>
      </c>
      <c r="L471" s="124">
        <f>IF(AND(N79&lt;&gt;"",O79&lt;&gt;"",Predictions!W79&lt;&gt;"",Predictions!X79&lt;&gt;""), IF(SIGN(N79-O79)=SIGN(Predictions!W79-Predictions!X79), 1, 0), 0)</f>
        <v>1</v>
      </c>
      <c r="M471" s="251" t="str">
        <f>IF(AND(AF79&lt;&gt;"",AG79&lt;&gt;"",Predictions!W79&lt;&gt;"",Predictions!X79&lt;&gt;"",AF79=Predictions!W79,AG79=Predictions!X79),"Correct","Incorrect")</f>
        <v>Incorrect</v>
      </c>
      <c r="N471" s="251">
        <f>IF(AND(AF79&lt;&gt;"",AG79&lt;&gt;"",Predictions!W79&lt;&gt;"",Predictions!X79&lt;&gt;""), IF(SIGN(AF79-AG79)=SIGN(Predictions!W79-Predictions!X79), 1, 0), 0)</f>
        <v>1</v>
      </c>
    </row>
    <row r="472" spans="4:14" x14ac:dyDescent="0.3">
      <c r="D472" s="251"/>
      <c r="E472" s="251"/>
      <c r="F472" s="251"/>
      <c r="G472" s="251"/>
      <c r="H472" s="121" t="s">
        <v>203</v>
      </c>
      <c r="I472" s="122" t="str">
        <f>IF(AND(E80&lt;&gt;"",F80&lt;&gt;"",Predictions!W80&lt;&gt;"",Predictions!X80&lt;&gt;"",E80=Predictions!W80,F80=Predictions!X80),"Correct","Incorrect")</f>
        <v>Correct</v>
      </c>
      <c r="J472" s="123" t="str">
        <f>IF(AND(N80&lt;&gt;"",O80&lt;&gt;"",Predictions!W80&lt;&gt;"",Predictions!X80&lt;&gt;"",N80=Predictions!W80,O80=Predictions!X80),"Correct","Incorrect")</f>
        <v>Incorrect</v>
      </c>
      <c r="K472" s="123">
        <f>IF(AND(E80&lt;&gt;"",F80&lt;&gt;"",Predictions!W80&lt;&gt;"",Predictions!X80&lt;&gt;""), IF(SIGN(E80-F80)=SIGN(Predictions!W80-Predictions!X80), 1, 0), 0)</f>
        <v>1</v>
      </c>
      <c r="L472" s="124">
        <f>IF(AND(N80&lt;&gt;"",O80&lt;&gt;"",Predictions!W80&lt;&gt;"",Predictions!X80&lt;&gt;""), IF(SIGN(N80-O80)=SIGN(Predictions!W80-Predictions!X80), 1, 0), 0)</f>
        <v>1</v>
      </c>
      <c r="M472" s="251" t="str">
        <f>IF(AND(AF80&lt;&gt;"",AG80&lt;&gt;"",Predictions!W80&lt;&gt;"",Predictions!X80&lt;&gt;"",AF80=Predictions!W80,AG80=Predictions!X80),"Correct","Incorrect")</f>
        <v>Incorrect</v>
      </c>
      <c r="N472" s="251">
        <f>IF(AND(AF80&lt;&gt;"",AG80&lt;&gt;"",Predictions!W80&lt;&gt;"",Predictions!X80&lt;&gt;""), IF(SIGN(AF80-AG80)=SIGN(Predictions!W80-Predictions!X80), 1, 0), 0)</f>
        <v>1</v>
      </c>
    </row>
    <row r="473" spans="4:14" x14ac:dyDescent="0.3">
      <c r="D473" s="251"/>
      <c r="E473" s="251"/>
      <c r="F473" s="251"/>
      <c r="G473" s="251"/>
      <c r="H473" s="121" t="s">
        <v>204</v>
      </c>
      <c r="I473" s="122" t="str">
        <f>IF(AND(E81&lt;&gt;"",F81&lt;&gt;"",Predictions!W81&lt;&gt;"",Predictions!X81&lt;&gt;"",E81=Predictions!W81,F81=Predictions!X81),"Correct","Incorrect")</f>
        <v>Incorrect</v>
      </c>
      <c r="J473" s="123" t="str">
        <f>IF(AND(N81&lt;&gt;"",O81&lt;&gt;"",Predictions!W81&lt;&gt;"",Predictions!X81&lt;&gt;"",N81=Predictions!W81,O81=Predictions!X81),"Correct","Incorrect")</f>
        <v>Incorrect</v>
      </c>
      <c r="K473" s="123">
        <f>IF(AND(E81&lt;&gt;"",F81&lt;&gt;"",Predictions!W81&lt;&gt;"",Predictions!X81&lt;&gt;""), IF(SIGN(E81-F81)=SIGN(Predictions!W81-Predictions!X81), 1, 0), 0)</f>
        <v>0</v>
      </c>
      <c r="L473" s="124">
        <f>IF(AND(N81&lt;&gt;"",O81&lt;&gt;"",Predictions!W81&lt;&gt;"",Predictions!X81&lt;&gt;""), IF(SIGN(N81-O81)=SIGN(Predictions!W81-Predictions!X81), 1, 0), 0)</f>
        <v>0</v>
      </c>
      <c r="M473" s="251" t="str">
        <f>IF(AND(AF81&lt;&gt;"",AG81&lt;&gt;"",Predictions!W81&lt;&gt;"",Predictions!X81&lt;&gt;"",AF81=Predictions!W81,AG81=Predictions!X81),"Correct","Incorrect")</f>
        <v>Incorrect</v>
      </c>
      <c r="N473" s="251">
        <f>IF(AND(AF81&lt;&gt;"",AG81&lt;&gt;"",Predictions!W81&lt;&gt;"",Predictions!X81&lt;&gt;""), IF(SIGN(AF81-AG81)=SIGN(Predictions!W81-Predictions!X81), 1, 0), 0)</f>
        <v>0</v>
      </c>
    </row>
    <row r="474" spans="4:14" x14ac:dyDescent="0.3">
      <c r="D474" s="251"/>
      <c r="E474" s="251"/>
      <c r="F474" s="251"/>
      <c r="G474" s="251"/>
      <c r="H474" s="121" t="s">
        <v>205</v>
      </c>
      <c r="I474" s="122" t="str">
        <f>IF(AND(E82&lt;&gt;"",F82&lt;&gt;"",Predictions!W82&lt;&gt;"",Predictions!X82&lt;&gt;"",E82=Predictions!W82,F82=Predictions!X82),"Correct","Incorrect")</f>
        <v>Incorrect</v>
      </c>
      <c r="J474" s="123" t="str">
        <f>IF(AND(N82&lt;&gt;"",O82&lt;&gt;"",Predictions!W82&lt;&gt;"",Predictions!X82&lt;&gt;"",N82=Predictions!W82,O82=Predictions!X82),"Correct","Incorrect")</f>
        <v>Incorrect</v>
      </c>
      <c r="K474" s="123">
        <f>IF(AND(E82&lt;&gt;"",F82&lt;&gt;"",Predictions!W82&lt;&gt;"",Predictions!X82&lt;&gt;""), IF(SIGN(E82-F82)=SIGN(Predictions!W82-Predictions!X82), 1, 0), 0)</f>
        <v>1</v>
      </c>
      <c r="L474" s="124">
        <f>IF(AND(N82&lt;&gt;"",O82&lt;&gt;"",Predictions!W82&lt;&gt;"",Predictions!X82&lt;&gt;""), IF(SIGN(N82-O82)=SIGN(Predictions!W82-Predictions!X82), 1, 0), 0)</f>
        <v>1</v>
      </c>
      <c r="M474" s="251" t="str">
        <f>IF(AND(AF82&lt;&gt;"",AG82&lt;&gt;"",Predictions!W82&lt;&gt;"",Predictions!X82&lt;&gt;"",AF82=Predictions!W82,AG82=Predictions!X82),"Correct","Incorrect")</f>
        <v>Incorrect</v>
      </c>
      <c r="N474" s="251">
        <f>IF(AND(AF82&lt;&gt;"",AG82&lt;&gt;"",Predictions!W82&lt;&gt;"",Predictions!X82&lt;&gt;""), IF(SIGN(AF82-AG82)=SIGN(Predictions!W82-Predictions!X82), 1, 0), 0)</f>
        <v>1</v>
      </c>
    </row>
    <row r="475" spans="4:14" x14ac:dyDescent="0.3">
      <c r="D475" s="251"/>
      <c r="E475" s="251"/>
      <c r="F475" s="251"/>
      <c r="G475" s="251"/>
      <c r="H475" s="121" t="s">
        <v>206</v>
      </c>
      <c r="I475" s="122" t="str">
        <f>IF(AND(E83&lt;&gt;"",F83&lt;&gt;"",Predictions!W83&lt;&gt;"",Predictions!X83&lt;&gt;"",E83=Predictions!W83,F83=Predictions!X83),"Correct","Incorrect")</f>
        <v>Incorrect</v>
      </c>
      <c r="J475" s="123" t="str">
        <f>IF(AND(N83&lt;&gt;"",O83&lt;&gt;"",Predictions!W83&lt;&gt;"",Predictions!X83&lt;&gt;"",N83=Predictions!W83,O83=Predictions!X83),"Correct","Incorrect")</f>
        <v>Correct</v>
      </c>
      <c r="K475" s="123">
        <f>IF(AND(E83&lt;&gt;"",F83&lt;&gt;"",Predictions!W83&lt;&gt;"",Predictions!X83&lt;&gt;""), IF(SIGN(E83-F83)=SIGN(Predictions!W83-Predictions!X83), 1, 0), 0)</f>
        <v>1</v>
      </c>
      <c r="L475" s="124">
        <f>IF(AND(N83&lt;&gt;"",O83&lt;&gt;"",Predictions!W83&lt;&gt;"",Predictions!X83&lt;&gt;""), IF(SIGN(N83-O83)=SIGN(Predictions!W83-Predictions!X83), 1, 0), 0)</f>
        <v>1</v>
      </c>
      <c r="M475" s="251" t="str">
        <f>IF(AND(AF83&lt;&gt;"",AG83&lt;&gt;"",Predictions!W83&lt;&gt;"",Predictions!X83&lt;&gt;"",AF83=Predictions!W83,AG83=Predictions!X83),"Correct","Incorrect")</f>
        <v>Incorrect</v>
      </c>
      <c r="N475" s="251">
        <f>IF(AND(AF83&lt;&gt;"",AG83&lt;&gt;"",Predictions!W83&lt;&gt;"",Predictions!X83&lt;&gt;""), IF(SIGN(AF83-AG83)=SIGN(Predictions!W83-Predictions!X83), 1, 0), 0)</f>
        <v>1</v>
      </c>
    </row>
    <row r="476" spans="4:14" x14ac:dyDescent="0.3">
      <c r="D476" s="251"/>
      <c r="E476" s="251"/>
      <c r="F476" s="251"/>
      <c r="G476" s="251"/>
      <c r="H476" s="121" t="s">
        <v>207</v>
      </c>
      <c r="I476" s="122" t="str">
        <f>IF(AND(E84&lt;&gt;"",F84&lt;&gt;"",Predictions!W84&lt;&gt;"",Predictions!X84&lt;&gt;"",E84=Predictions!W84,F84=Predictions!X84),"Correct","Incorrect")</f>
        <v>Incorrect</v>
      </c>
      <c r="J476" s="123" t="str">
        <f>IF(AND(N84&lt;&gt;"",O84&lt;&gt;"",Predictions!W84&lt;&gt;"",Predictions!X84&lt;&gt;"",N84=Predictions!W84,O84=Predictions!X84),"Correct","Incorrect")</f>
        <v>Correct</v>
      </c>
      <c r="K476" s="123">
        <f>IF(AND(E84&lt;&gt;"",F84&lt;&gt;"",Predictions!W84&lt;&gt;"",Predictions!X84&lt;&gt;""), IF(SIGN(E84-F84)=SIGN(Predictions!W84-Predictions!X84), 1, 0), 0)</f>
        <v>0</v>
      </c>
      <c r="L476" s="124">
        <f>IF(AND(N84&lt;&gt;"",O84&lt;&gt;"",Predictions!W84&lt;&gt;"",Predictions!X84&lt;&gt;""), IF(SIGN(N84-O84)=SIGN(Predictions!W84-Predictions!X84), 1, 0), 0)</f>
        <v>1</v>
      </c>
      <c r="M476" s="251" t="str">
        <f>IF(AND(AF84&lt;&gt;"",AG84&lt;&gt;"",Predictions!W84&lt;&gt;"",Predictions!X84&lt;&gt;"",AF84=Predictions!W84,AG84=Predictions!X84),"Correct","Incorrect")</f>
        <v>Incorrect</v>
      </c>
      <c r="N476" s="251">
        <f>IF(AND(AF84&lt;&gt;"",AG84&lt;&gt;"",Predictions!W84&lt;&gt;"",Predictions!X84&lt;&gt;""), IF(SIGN(AF84-AG84)=SIGN(Predictions!W84-Predictions!X84), 1, 0), 0)</f>
        <v>0</v>
      </c>
    </row>
    <row r="477" spans="4:14" x14ac:dyDescent="0.3">
      <c r="D477" s="251"/>
      <c r="E477" s="251"/>
      <c r="F477" s="251"/>
      <c r="G477" s="251"/>
      <c r="H477" s="121" t="s">
        <v>208</v>
      </c>
      <c r="I477" s="122" t="str">
        <f>IF(AND(E85&lt;&gt;"",F85&lt;&gt;"",Predictions!W85&lt;&gt;"",Predictions!X85&lt;&gt;"",E85=Predictions!W85,F85=Predictions!X85),"Correct","Incorrect")</f>
        <v>Incorrect</v>
      </c>
      <c r="J477" s="123" t="str">
        <f>IF(AND(N85&lt;&gt;"",O85&lt;&gt;"",Predictions!W85&lt;&gt;"",Predictions!X85&lt;&gt;"",N85=Predictions!W85,O85=Predictions!X85),"Correct","Incorrect")</f>
        <v>Incorrect</v>
      </c>
      <c r="K477" s="123">
        <f>IF(AND(E85&lt;&gt;"",F85&lt;&gt;"",Predictions!W85&lt;&gt;"",Predictions!X85&lt;&gt;""), IF(SIGN(E85-F85)=SIGN(Predictions!W85-Predictions!X85), 1, 0), 0)</f>
        <v>0</v>
      </c>
      <c r="L477" s="124">
        <f>IF(AND(N85&lt;&gt;"",O85&lt;&gt;"",Predictions!W85&lt;&gt;"",Predictions!X85&lt;&gt;""), IF(SIGN(N85-O85)=SIGN(Predictions!W85-Predictions!X85), 1, 0), 0)</f>
        <v>0</v>
      </c>
      <c r="M477" s="251" t="str">
        <f>IF(AND(AF85&lt;&gt;"",AG85&lt;&gt;"",Predictions!W85&lt;&gt;"",Predictions!X85&lt;&gt;"",AF85=Predictions!W85,AG85=Predictions!X85),"Correct","Incorrect")</f>
        <v>Correct</v>
      </c>
      <c r="N477" s="251">
        <f>IF(AND(AF85&lt;&gt;"",AG85&lt;&gt;"",Predictions!W85&lt;&gt;"",Predictions!X85&lt;&gt;""), IF(SIGN(AF85-AG85)=SIGN(Predictions!W85-Predictions!X85), 1, 0), 0)</f>
        <v>1</v>
      </c>
    </row>
    <row r="478" spans="4:14" x14ac:dyDescent="0.3">
      <c r="D478" s="251"/>
      <c r="E478" s="251"/>
      <c r="F478" s="251"/>
      <c r="G478" s="251"/>
      <c r="H478" s="121" t="s">
        <v>209</v>
      </c>
      <c r="I478" s="122" t="str">
        <f>IF(AND(E86&lt;&gt;"",F86&lt;&gt;"",Predictions!W86&lt;&gt;"",Predictions!X86&lt;&gt;"",E86=Predictions!W86,F86=Predictions!X86),"Correct","Incorrect")</f>
        <v>Incorrect</v>
      </c>
      <c r="J478" s="123" t="str">
        <f>IF(AND(N86&lt;&gt;"",O86&lt;&gt;"",Predictions!W86&lt;&gt;"",Predictions!X86&lt;&gt;"",N86=Predictions!W86,O86=Predictions!X86),"Correct","Incorrect")</f>
        <v>Incorrect</v>
      </c>
      <c r="K478" s="123">
        <f>IF(AND(E86&lt;&gt;"",F86&lt;&gt;"",Predictions!W86&lt;&gt;"",Predictions!X86&lt;&gt;""), IF(SIGN(E86-F86)=SIGN(Predictions!W86-Predictions!X86), 1, 0), 0)</f>
        <v>1</v>
      </c>
      <c r="L478" s="124">
        <f>IF(AND(N86&lt;&gt;"",O86&lt;&gt;"",Predictions!W86&lt;&gt;"",Predictions!X86&lt;&gt;""), IF(SIGN(N86-O86)=SIGN(Predictions!W86-Predictions!X86), 1, 0), 0)</f>
        <v>1</v>
      </c>
      <c r="M478" s="251" t="str">
        <f>IF(AND(AF86&lt;&gt;"",AG86&lt;&gt;"",Predictions!W86&lt;&gt;"",Predictions!X86&lt;&gt;"",AF86=Predictions!W86,AG86=Predictions!X86),"Correct","Incorrect")</f>
        <v>Incorrect</v>
      </c>
      <c r="N478" s="251">
        <f>IF(AND(AF86&lt;&gt;"",AG86&lt;&gt;"",Predictions!W86&lt;&gt;"",Predictions!X86&lt;&gt;""), IF(SIGN(AF86-AG86)=SIGN(Predictions!W86-Predictions!X86), 1, 0), 0)</f>
        <v>0</v>
      </c>
    </row>
    <row r="479" spans="4:14" x14ac:dyDescent="0.3">
      <c r="D479" s="251"/>
      <c r="E479" s="251"/>
      <c r="F479" s="251"/>
      <c r="G479" s="251"/>
      <c r="H479" s="121" t="s">
        <v>210</v>
      </c>
      <c r="I479" s="122" t="str">
        <f>IF(AND(E87&lt;&gt;"",F87&lt;&gt;"",Predictions!W87&lt;&gt;"",Predictions!X87&lt;&gt;"",E87=Predictions!W87,F87=Predictions!X87),"Correct","Incorrect")</f>
        <v>Correct</v>
      </c>
      <c r="J479" s="123" t="str">
        <f>IF(AND(N87&lt;&gt;"",O87&lt;&gt;"",Predictions!W87&lt;&gt;"",Predictions!X87&lt;&gt;"",N87=Predictions!W87,O87=Predictions!X87),"Correct","Incorrect")</f>
        <v>Correct</v>
      </c>
      <c r="K479" s="123">
        <f>IF(AND(E87&lt;&gt;"",F87&lt;&gt;"",Predictions!W87&lt;&gt;"",Predictions!X87&lt;&gt;""), IF(SIGN(E87-F87)=SIGN(Predictions!W87-Predictions!X87), 1, 0), 0)</f>
        <v>1</v>
      </c>
      <c r="L479" s="124">
        <f>IF(AND(N87&lt;&gt;"",O87&lt;&gt;"",Predictions!W87&lt;&gt;"",Predictions!X87&lt;&gt;""), IF(SIGN(N87-O87)=SIGN(Predictions!W87-Predictions!X87), 1, 0), 0)</f>
        <v>1</v>
      </c>
      <c r="M479" s="251" t="str">
        <f>IF(AND(AF87&lt;&gt;"",AG87&lt;&gt;"",Predictions!W87&lt;&gt;"",Predictions!X87&lt;&gt;"",AF87=Predictions!W87,AG87=Predictions!X87),"Correct","Incorrect")</f>
        <v>Incorrect</v>
      </c>
      <c r="N479" s="251">
        <f>IF(AND(AF87&lt;&gt;"",AG87&lt;&gt;"",Predictions!W87&lt;&gt;"",Predictions!X87&lt;&gt;""), IF(SIGN(AF87-AG87)=SIGN(Predictions!W87-Predictions!X87), 1, 0), 0)</f>
        <v>1</v>
      </c>
    </row>
    <row r="480" spans="4:14" x14ac:dyDescent="0.3">
      <c r="D480" s="251"/>
      <c r="E480" s="251"/>
      <c r="F480" s="251"/>
      <c r="G480" s="251"/>
      <c r="H480" s="121" t="s">
        <v>211</v>
      </c>
      <c r="I480" s="122" t="str">
        <f>IF(AND(E88&lt;&gt;"",F88&lt;&gt;"",Predictions!W88&lt;&gt;"",Predictions!X88&lt;&gt;"",E88=Predictions!W88,F88=Predictions!X88),"Correct","Incorrect")</f>
        <v>Incorrect</v>
      </c>
      <c r="J480" s="123" t="str">
        <f>IF(AND(N88&lt;&gt;"",O88&lt;&gt;"",Predictions!W88&lt;&gt;"",Predictions!X88&lt;&gt;"",N88=Predictions!W88,O88=Predictions!X88),"Correct","Incorrect")</f>
        <v>Incorrect</v>
      </c>
      <c r="K480" s="123">
        <f>IF(AND(E88&lt;&gt;"",F88&lt;&gt;"",Predictions!W88&lt;&gt;"",Predictions!X88&lt;&gt;""), IF(SIGN(E88-F88)=SIGN(Predictions!W88-Predictions!X88), 1, 0), 0)</f>
        <v>1</v>
      </c>
      <c r="L480" s="124">
        <f>IF(AND(N88&lt;&gt;"",O88&lt;&gt;"",Predictions!W88&lt;&gt;"",Predictions!X88&lt;&gt;""), IF(SIGN(N88-O88)=SIGN(Predictions!W88-Predictions!X88), 1, 0), 0)</f>
        <v>1</v>
      </c>
      <c r="M480" s="251" t="str">
        <f>IF(AND(AF88&lt;&gt;"",AG88&lt;&gt;"",Predictions!W88&lt;&gt;"",Predictions!X88&lt;&gt;"",AF88=Predictions!W88,AG88=Predictions!X88),"Correct","Incorrect")</f>
        <v>Incorrect</v>
      </c>
      <c r="N480" s="251">
        <f>IF(AND(AF88&lt;&gt;"",AG88&lt;&gt;"",Predictions!W88&lt;&gt;"",Predictions!X88&lt;&gt;""), IF(SIGN(AF88-AG88)=SIGN(Predictions!W88-Predictions!X88), 1, 0), 0)</f>
        <v>0</v>
      </c>
    </row>
    <row r="481" spans="4:14" x14ac:dyDescent="0.3">
      <c r="D481" s="251"/>
      <c r="E481" s="251"/>
      <c r="F481" s="251"/>
      <c r="G481" s="251"/>
      <c r="H481" s="121" t="s">
        <v>212</v>
      </c>
      <c r="I481" s="122" t="str">
        <f>IF(AND(E89&lt;&gt;"",F89&lt;&gt;"",Predictions!W89&lt;&gt;"",Predictions!X89&lt;&gt;"",E89=Predictions!W89,F89=Predictions!X89),"Correct","Incorrect")</f>
        <v>Incorrect</v>
      </c>
      <c r="J481" s="123" t="str">
        <f>IF(AND(N89&lt;&gt;"",O89&lt;&gt;"",Predictions!W89&lt;&gt;"",Predictions!X89&lt;&gt;"",N89=Predictions!W89,O89=Predictions!X89),"Correct","Incorrect")</f>
        <v>Incorrect</v>
      </c>
      <c r="K481" s="123">
        <f>IF(AND(E89&lt;&gt;"",F89&lt;&gt;"",Predictions!W89&lt;&gt;"",Predictions!X89&lt;&gt;""), IF(SIGN(E89-F89)=SIGN(Predictions!W89-Predictions!X89), 1, 0), 0)</f>
        <v>0</v>
      </c>
      <c r="L481" s="124">
        <f>IF(AND(N89&lt;&gt;"",O89&lt;&gt;"",Predictions!W89&lt;&gt;"",Predictions!X89&lt;&gt;""), IF(SIGN(N89-O89)=SIGN(Predictions!W89-Predictions!X89), 1, 0), 0)</f>
        <v>0</v>
      </c>
      <c r="M481" s="251" t="str">
        <f>IF(AND(AF89&lt;&gt;"",AG89&lt;&gt;"",Predictions!W89&lt;&gt;"",Predictions!X89&lt;&gt;"",AF89=Predictions!W89,AG89=Predictions!X89),"Correct","Incorrect")</f>
        <v>Incorrect</v>
      </c>
      <c r="N481" s="251">
        <f>IF(AND(AF89&lt;&gt;"",AG89&lt;&gt;"",Predictions!W89&lt;&gt;"",Predictions!X89&lt;&gt;""), IF(SIGN(AF89-AG89)=SIGN(Predictions!W89-Predictions!X89), 1, 0), 0)</f>
        <v>0</v>
      </c>
    </row>
    <row r="482" spans="4:14" x14ac:dyDescent="0.3">
      <c r="D482" s="251"/>
      <c r="E482" s="251"/>
      <c r="F482" s="251"/>
      <c r="G482" s="251"/>
      <c r="H482" s="121" t="s">
        <v>213</v>
      </c>
      <c r="I482" s="122" t="str">
        <f>IF(AND(E90&lt;&gt;"",F90&lt;&gt;"",Predictions!W90&lt;&gt;"",Predictions!X90&lt;&gt;"",E90=Predictions!W90,F90=Predictions!X90),"Correct","Incorrect")</f>
        <v>Incorrect</v>
      </c>
      <c r="J482" s="123" t="str">
        <f>IF(AND(N90&lt;&gt;"",O90&lt;&gt;"",Predictions!W90&lt;&gt;"",Predictions!X90&lt;&gt;"",N90=Predictions!W90,O90=Predictions!X90),"Correct","Incorrect")</f>
        <v>Incorrect</v>
      </c>
      <c r="K482" s="123">
        <f>IF(AND(E90&lt;&gt;"",F90&lt;&gt;"",Predictions!W90&lt;&gt;"",Predictions!X90&lt;&gt;""), IF(SIGN(E90-F90)=SIGN(Predictions!W90-Predictions!X90), 1, 0), 0)</f>
        <v>1</v>
      </c>
      <c r="L482" s="124">
        <f>IF(AND(N90&lt;&gt;"",O90&lt;&gt;"",Predictions!W90&lt;&gt;"",Predictions!X90&lt;&gt;""), IF(SIGN(N90-O90)=SIGN(Predictions!W90-Predictions!X90), 1, 0), 0)</f>
        <v>0</v>
      </c>
      <c r="M482" s="251" t="str">
        <f>IF(AND(AF90&lt;&gt;"",AG90&lt;&gt;"",Predictions!W90&lt;&gt;"",Predictions!X90&lt;&gt;"",AF90=Predictions!W90,AG90=Predictions!X90),"Correct","Incorrect")</f>
        <v>Incorrect</v>
      </c>
      <c r="N482" s="251">
        <f>IF(AND(AF90&lt;&gt;"",AG90&lt;&gt;"",Predictions!W90&lt;&gt;"",Predictions!X90&lt;&gt;""), IF(SIGN(AF90-AG90)=SIGN(Predictions!W90-Predictions!X90), 1, 0), 0)</f>
        <v>0</v>
      </c>
    </row>
    <row r="483" spans="4:14" x14ac:dyDescent="0.3">
      <c r="D483" s="251"/>
      <c r="E483" s="251"/>
      <c r="F483" s="251"/>
      <c r="G483" s="251"/>
      <c r="H483" s="121" t="s">
        <v>214</v>
      </c>
      <c r="I483" s="122" t="str">
        <f>IF(AND(E91&lt;&gt;"",F91&lt;&gt;"",Predictions!W91&lt;&gt;"",Predictions!X91&lt;&gt;"",E91=Predictions!W91,F91=Predictions!X91),"Correct","Incorrect")</f>
        <v>Incorrect</v>
      </c>
      <c r="J483" s="123" t="str">
        <f>IF(AND(N91&lt;&gt;"",O91&lt;&gt;"",Predictions!W91&lt;&gt;"",Predictions!X91&lt;&gt;"",N91=Predictions!W91,O91=Predictions!X91),"Correct","Incorrect")</f>
        <v>Incorrect</v>
      </c>
      <c r="K483" s="123">
        <f>IF(AND(E91&lt;&gt;"",F91&lt;&gt;"",Predictions!W91&lt;&gt;"",Predictions!X91&lt;&gt;""), IF(SIGN(E91-F91)=SIGN(Predictions!W91-Predictions!X91), 1, 0), 0)</f>
        <v>0</v>
      </c>
      <c r="L483" s="124">
        <f>IF(AND(N91&lt;&gt;"",O91&lt;&gt;"",Predictions!W91&lt;&gt;"",Predictions!X91&lt;&gt;""), IF(SIGN(N91-O91)=SIGN(Predictions!W91-Predictions!X91), 1, 0), 0)</f>
        <v>0</v>
      </c>
      <c r="M483" s="251" t="str">
        <f>IF(AND(AF91&lt;&gt;"",AG91&lt;&gt;"",Predictions!W91&lt;&gt;"",Predictions!X91&lt;&gt;"",AF91=Predictions!W91,AG91=Predictions!X91),"Correct","Incorrect")</f>
        <v>Incorrect</v>
      </c>
      <c r="N483" s="251">
        <f>IF(AND(AF91&lt;&gt;"",AG91&lt;&gt;"",Predictions!W91&lt;&gt;"",Predictions!X91&lt;&gt;""), IF(SIGN(AF91-AG91)=SIGN(Predictions!W91-Predictions!X91), 1, 0), 0)</f>
        <v>0</v>
      </c>
    </row>
    <row r="484" spans="4:14" x14ac:dyDescent="0.3">
      <c r="D484" s="251"/>
      <c r="E484" s="251"/>
      <c r="F484" s="251"/>
      <c r="G484" s="251"/>
      <c r="H484" s="121" t="s">
        <v>215</v>
      </c>
      <c r="I484" s="122" t="str">
        <f>IF(AND(E92&lt;&gt;"",F92&lt;&gt;"",Predictions!W92&lt;&gt;"",Predictions!X92&lt;&gt;"",E92=Predictions!W92,F92=Predictions!X92),"Correct","Incorrect")</f>
        <v>Incorrect</v>
      </c>
      <c r="J484" s="123" t="str">
        <f>IF(AND(N92&lt;&gt;"",O92&lt;&gt;"",Predictions!W92&lt;&gt;"",Predictions!X92&lt;&gt;"",N92=Predictions!W92,O92=Predictions!X92),"Correct","Incorrect")</f>
        <v>Incorrect</v>
      </c>
      <c r="K484" s="123">
        <f>IF(AND(E92&lt;&gt;"",F92&lt;&gt;"",Predictions!W92&lt;&gt;"",Predictions!X92&lt;&gt;""), IF(SIGN(E92-F92)=SIGN(Predictions!W92-Predictions!X92), 1, 0), 0)</f>
        <v>0</v>
      </c>
      <c r="L484" s="124">
        <f>IF(AND(N92&lt;&gt;"",O92&lt;&gt;"",Predictions!W92&lt;&gt;"",Predictions!X92&lt;&gt;""), IF(SIGN(N92-O92)=SIGN(Predictions!W92-Predictions!X92), 1, 0), 0)</f>
        <v>0</v>
      </c>
      <c r="M484" s="251" t="str">
        <f>IF(AND(AF92&lt;&gt;"",AG92&lt;&gt;"",Predictions!W92&lt;&gt;"",Predictions!X92&lt;&gt;"",AF92=Predictions!W92,AG92=Predictions!X92),"Correct","Incorrect")</f>
        <v>Incorrect</v>
      </c>
      <c r="N484" s="251">
        <f>IF(AND(AF92&lt;&gt;"",AG92&lt;&gt;"",Predictions!W92&lt;&gt;"",Predictions!X92&lt;&gt;""), IF(SIGN(AF92-AG92)=SIGN(Predictions!W92-Predictions!X92), 1, 0), 0)</f>
        <v>0</v>
      </c>
    </row>
    <row r="485" spans="4:14" x14ac:dyDescent="0.3">
      <c r="D485" s="251"/>
      <c r="E485" s="251"/>
      <c r="F485" s="251"/>
      <c r="G485" s="251"/>
      <c r="H485" s="121" t="s">
        <v>216</v>
      </c>
      <c r="I485" s="122" t="str">
        <f>IF(AND(E93&lt;&gt;"",F93&lt;&gt;"",Predictions!W93&lt;&gt;"",Predictions!X93&lt;&gt;"",E93=Predictions!W93,F93=Predictions!X93),"Correct","Incorrect")</f>
        <v>Incorrect</v>
      </c>
      <c r="J485" s="123" t="str">
        <f>IF(AND(N93&lt;&gt;"",O93&lt;&gt;"",Predictions!W93&lt;&gt;"",Predictions!X93&lt;&gt;"",N93=Predictions!W93,O93=Predictions!X93),"Correct","Incorrect")</f>
        <v>Incorrect</v>
      </c>
      <c r="K485" s="123">
        <f>IF(AND(E93&lt;&gt;"",F93&lt;&gt;"",Predictions!W93&lt;&gt;"",Predictions!X93&lt;&gt;""), IF(SIGN(E93-F93)=SIGN(Predictions!W93-Predictions!X93), 1, 0), 0)</f>
        <v>0</v>
      </c>
      <c r="L485" s="124">
        <f>IF(AND(N93&lt;&gt;"",O93&lt;&gt;"",Predictions!W93&lt;&gt;"",Predictions!X93&lt;&gt;""), IF(SIGN(N93-O93)=SIGN(Predictions!W93-Predictions!X93), 1, 0), 0)</f>
        <v>0</v>
      </c>
      <c r="M485" s="251" t="str">
        <f>IF(AND(AF93&lt;&gt;"",AG93&lt;&gt;"",Predictions!W93&lt;&gt;"",Predictions!X93&lt;&gt;"",AF93=Predictions!W93,AG93=Predictions!X93),"Correct","Incorrect")</f>
        <v>Incorrect</v>
      </c>
      <c r="N485" s="251">
        <f>IF(AND(AF93&lt;&gt;"",AG93&lt;&gt;"",Predictions!W93&lt;&gt;"",Predictions!X93&lt;&gt;""), IF(SIGN(AF93-AG93)=SIGN(Predictions!W93-Predictions!X93), 1, 0), 0)</f>
        <v>0</v>
      </c>
    </row>
    <row r="486" spans="4:14" x14ac:dyDescent="0.3">
      <c r="D486" s="251"/>
      <c r="E486" s="251"/>
      <c r="F486" s="251"/>
      <c r="G486" s="251"/>
      <c r="H486" s="121" t="s">
        <v>217</v>
      </c>
      <c r="I486" s="122" t="str">
        <f>IF(AND(E94&lt;&gt;"",F94&lt;&gt;"",Predictions!W94&lt;&gt;"",Predictions!X94&lt;&gt;"",E94=Predictions!W94,F94=Predictions!X94),"Correct","Incorrect")</f>
        <v>Incorrect</v>
      </c>
      <c r="J486" s="123" t="str">
        <f>IF(AND(N94&lt;&gt;"",O94&lt;&gt;"",Predictions!W94&lt;&gt;"",Predictions!X94&lt;&gt;"",N94=Predictions!W94,O94=Predictions!X94),"Correct","Incorrect")</f>
        <v>Incorrect</v>
      </c>
      <c r="K486" s="123">
        <f>IF(AND(E94&lt;&gt;"",F94&lt;&gt;"",Predictions!W94&lt;&gt;"",Predictions!X94&lt;&gt;""), IF(SIGN(E94-F94)=SIGN(Predictions!W94-Predictions!X94), 1, 0), 0)</f>
        <v>0</v>
      </c>
      <c r="L486" s="124">
        <f>IF(AND(N94&lt;&gt;"",O94&lt;&gt;"",Predictions!W94&lt;&gt;"",Predictions!X94&lt;&gt;""), IF(SIGN(N94-O94)=SIGN(Predictions!W94-Predictions!X94), 1, 0), 0)</f>
        <v>1</v>
      </c>
      <c r="M486" s="251" t="str">
        <f>IF(AND(AF94&lt;&gt;"",AG94&lt;&gt;"",Predictions!W94&lt;&gt;"",Predictions!X94&lt;&gt;"",AF94=Predictions!W94,AG94=Predictions!X94),"Correct","Incorrect")</f>
        <v>Incorrect</v>
      </c>
      <c r="N486" s="251">
        <f>IF(AND(AF94&lt;&gt;"",AG94&lt;&gt;"",Predictions!W94&lt;&gt;"",Predictions!X94&lt;&gt;""), IF(SIGN(AF94-AG94)=SIGN(Predictions!W94-Predictions!X94), 1, 0), 0)</f>
        <v>0</v>
      </c>
    </row>
    <row r="487" spans="4:14" x14ac:dyDescent="0.3">
      <c r="D487" s="251"/>
      <c r="E487" s="251"/>
      <c r="F487" s="251"/>
      <c r="G487" s="251"/>
      <c r="H487" s="121" t="s">
        <v>218</v>
      </c>
      <c r="I487" s="122" t="str">
        <f>IF(AND(E95&lt;&gt;"",F95&lt;&gt;"",Predictions!W95&lt;&gt;"",Predictions!X95&lt;&gt;"",E95=Predictions!W95,F95=Predictions!X95),"Correct","Incorrect")</f>
        <v>Incorrect</v>
      </c>
      <c r="J487" s="123" t="str">
        <f>IF(AND(N95&lt;&gt;"",O95&lt;&gt;"",Predictions!W95&lt;&gt;"",Predictions!X95&lt;&gt;"",N95=Predictions!W95,O95=Predictions!X95),"Correct","Incorrect")</f>
        <v>Correct</v>
      </c>
      <c r="K487" s="123">
        <f>IF(AND(E95&lt;&gt;"",F95&lt;&gt;"",Predictions!W95&lt;&gt;"",Predictions!X95&lt;&gt;""), IF(SIGN(E95-F95)=SIGN(Predictions!W95-Predictions!X95), 1, 0), 0)</f>
        <v>1</v>
      </c>
      <c r="L487" s="124">
        <f>IF(AND(N95&lt;&gt;"",O95&lt;&gt;"",Predictions!W95&lt;&gt;"",Predictions!X95&lt;&gt;""), IF(SIGN(N95-O95)=SIGN(Predictions!W95-Predictions!X95), 1, 0), 0)</f>
        <v>1</v>
      </c>
      <c r="M487" s="251" t="str">
        <f>IF(AND(AF95&lt;&gt;"",AG95&lt;&gt;"",Predictions!W95&lt;&gt;"",Predictions!X95&lt;&gt;"",AF95=Predictions!W95,AG95=Predictions!X95),"Correct","Incorrect")</f>
        <v>Incorrect</v>
      </c>
      <c r="N487" s="251">
        <f>IF(AND(AF95&lt;&gt;"",AG95&lt;&gt;"",Predictions!W95&lt;&gt;"",Predictions!X95&lt;&gt;""), IF(SIGN(AF95-AG95)=SIGN(Predictions!W95-Predictions!X95), 1, 0), 0)</f>
        <v>0</v>
      </c>
    </row>
    <row r="488" spans="4:14" x14ac:dyDescent="0.3">
      <c r="D488" s="251"/>
      <c r="E488" s="251"/>
      <c r="F488" s="251"/>
      <c r="G488" s="251"/>
      <c r="H488" s="121" t="s">
        <v>219</v>
      </c>
      <c r="I488" s="122" t="str">
        <f>IF(AND(E96&lt;&gt;"",F96&lt;&gt;"",Predictions!W96&lt;&gt;"",Predictions!X96&lt;&gt;"",E96=Predictions!W96,F96=Predictions!X96),"Correct","Incorrect")</f>
        <v>Incorrect</v>
      </c>
      <c r="J488" s="123" t="str">
        <f>IF(AND(N96&lt;&gt;"",O96&lt;&gt;"",Predictions!W96&lt;&gt;"",Predictions!X96&lt;&gt;"",N96=Predictions!W96,O96=Predictions!X96),"Correct","Incorrect")</f>
        <v>Incorrect</v>
      </c>
      <c r="K488" s="123">
        <f>IF(AND(E96&lt;&gt;"",F96&lt;&gt;"",Predictions!W96&lt;&gt;"",Predictions!X96&lt;&gt;""), IF(SIGN(E96-F96)=SIGN(Predictions!W96-Predictions!X96), 1, 0), 0)</f>
        <v>1</v>
      </c>
      <c r="L488" s="124">
        <f>IF(AND(N96&lt;&gt;"",O96&lt;&gt;"",Predictions!W96&lt;&gt;"",Predictions!X96&lt;&gt;""), IF(SIGN(N96-O96)=SIGN(Predictions!W96-Predictions!X96), 1, 0), 0)</f>
        <v>0</v>
      </c>
      <c r="M488" s="251" t="str">
        <f>IF(AND(AF96&lt;&gt;"",AG96&lt;&gt;"",Predictions!W96&lt;&gt;"",Predictions!X96&lt;&gt;"",AF96=Predictions!W96,AG96=Predictions!X96),"Correct","Incorrect")</f>
        <v>Incorrect</v>
      </c>
      <c r="N488" s="251">
        <f>IF(AND(AF96&lt;&gt;"",AG96&lt;&gt;"",Predictions!W96&lt;&gt;"",Predictions!X96&lt;&gt;""), IF(SIGN(AF96-AG96)=SIGN(Predictions!W96-Predictions!X96), 1, 0), 0)</f>
        <v>0</v>
      </c>
    </row>
    <row r="489" spans="4:14" x14ac:dyDescent="0.3">
      <c r="D489" s="251"/>
      <c r="E489" s="251"/>
      <c r="F489" s="251"/>
      <c r="G489" s="251"/>
      <c r="H489" s="121" t="s">
        <v>220</v>
      </c>
      <c r="I489" s="122" t="str">
        <f>IF(AND(E97&lt;&gt;"",F97&lt;&gt;"",Predictions!W97&lt;&gt;"",Predictions!X97&lt;&gt;"",E97=Predictions!W97,F97=Predictions!X97),"Correct","Incorrect")</f>
        <v>Incorrect</v>
      </c>
      <c r="J489" s="123" t="str">
        <f>IF(AND(N97&lt;&gt;"",O97&lt;&gt;"",Predictions!W97&lt;&gt;"",Predictions!X97&lt;&gt;"",N97=Predictions!W97,O97=Predictions!X97),"Correct","Incorrect")</f>
        <v>Incorrect</v>
      </c>
      <c r="K489" s="123">
        <f>IF(AND(E97&lt;&gt;"",F97&lt;&gt;"",Predictions!W97&lt;&gt;"",Predictions!X97&lt;&gt;""), IF(SIGN(E97-F97)=SIGN(Predictions!W97-Predictions!X97), 1, 0), 0)</f>
        <v>1</v>
      </c>
      <c r="L489" s="124">
        <f>IF(AND(N97&lt;&gt;"",O97&lt;&gt;"",Predictions!W97&lt;&gt;"",Predictions!X97&lt;&gt;""), IF(SIGN(N97-O97)=SIGN(Predictions!W97-Predictions!X97), 1, 0), 0)</f>
        <v>1</v>
      </c>
      <c r="M489" s="251" t="str">
        <f>IF(AND(AF97&lt;&gt;"",AG97&lt;&gt;"",Predictions!W97&lt;&gt;"",Predictions!X97&lt;&gt;"",AF97=Predictions!W97,AG97=Predictions!X97),"Correct","Incorrect")</f>
        <v>Incorrect</v>
      </c>
      <c r="N489" s="251">
        <f>IF(AND(AF97&lt;&gt;"",AG97&lt;&gt;"",Predictions!W97&lt;&gt;"",Predictions!X97&lt;&gt;""), IF(SIGN(AF97-AG97)=SIGN(Predictions!W97-Predictions!X97), 1, 0), 0)</f>
        <v>0</v>
      </c>
    </row>
    <row r="490" spans="4:14" x14ac:dyDescent="0.3">
      <c r="D490" s="251"/>
      <c r="E490" s="251"/>
      <c r="F490" s="251"/>
      <c r="G490" s="251"/>
      <c r="H490" s="121" t="s">
        <v>221</v>
      </c>
      <c r="I490" s="122" t="str">
        <f>IF(AND(E98&lt;&gt;"",F98&lt;&gt;"",Predictions!W98&lt;&gt;"",Predictions!X98&lt;&gt;"",E98=Predictions!W98,F98=Predictions!X98),"Correct","Incorrect")</f>
        <v>Incorrect</v>
      </c>
      <c r="J490" s="123" t="str">
        <f>IF(AND(N98&lt;&gt;"",O98&lt;&gt;"",Predictions!W98&lt;&gt;"",Predictions!X98&lt;&gt;"",N98=Predictions!W98,O98=Predictions!X98),"Correct","Incorrect")</f>
        <v>Correct</v>
      </c>
      <c r="K490" s="123">
        <f>IF(AND(E98&lt;&gt;"",F98&lt;&gt;"",Predictions!W98&lt;&gt;"",Predictions!X98&lt;&gt;""), IF(SIGN(E98-F98)=SIGN(Predictions!W98-Predictions!X98), 1, 0), 0)</f>
        <v>1</v>
      </c>
      <c r="L490" s="124">
        <f>IF(AND(N98&lt;&gt;"",O98&lt;&gt;"",Predictions!W98&lt;&gt;"",Predictions!X98&lt;&gt;""), IF(SIGN(N98-O98)=SIGN(Predictions!W98-Predictions!X98), 1, 0), 0)</f>
        <v>1</v>
      </c>
      <c r="M490" s="251" t="str">
        <f>IF(AND(AF98&lt;&gt;"",AG98&lt;&gt;"",Predictions!W98&lt;&gt;"",Predictions!X98&lt;&gt;"",AF98=Predictions!W98,AG98=Predictions!X98),"Correct","Incorrect")</f>
        <v>Incorrect</v>
      </c>
      <c r="N490" s="251">
        <f>IF(AND(AF98&lt;&gt;"",AG98&lt;&gt;"",Predictions!W98&lt;&gt;"",Predictions!X98&lt;&gt;""), IF(SIGN(AF98-AG98)=SIGN(Predictions!W98-Predictions!X98), 1, 0), 0)</f>
        <v>1</v>
      </c>
    </row>
    <row r="491" spans="4:14" x14ac:dyDescent="0.3">
      <c r="D491" s="251"/>
      <c r="E491" s="251"/>
      <c r="F491" s="251"/>
      <c r="G491" s="251"/>
      <c r="H491" s="121" t="s">
        <v>222</v>
      </c>
      <c r="I491" s="122" t="str">
        <f>IF(AND(E99&lt;&gt;"",F99&lt;&gt;"",Predictions!W99&lt;&gt;"",Predictions!X99&lt;&gt;"",E99=Predictions!W99,F99=Predictions!X99),"Correct","Incorrect")</f>
        <v>Incorrect</v>
      </c>
      <c r="J491" s="123" t="str">
        <f>IF(AND(N99&lt;&gt;"",O99&lt;&gt;"",Predictions!W99&lt;&gt;"",Predictions!X99&lt;&gt;"",N99=Predictions!W99,O99=Predictions!X99),"Correct","Incorrect")</f>
        <v>Incorrect</v>
      </c>
      <c r="K491" s="123">
        <f>IF(AND(E99&lt;&gt;"",F99&lt;&gt;"",Predictions!W99&lt;&gt;"",Predictions!X99&lt;&gt;""), IF(SIGN(E99-F99)=SIGN(Predictions!W99-Predictions!X99), 1, 0), 0)</f>
        <v>1</v>
      </c>
      <c r="L491" s="124">
        <f>IF(AND(N99&lt;&gt;"",O99&lt;&gt;"",Predictions!W99&lt;&gt;"",Predictions!X99&lt;&gt;""), IF(SIGN(N99-O99)=SIGN(Predictions!W99-Predictions!X99), 1, 0), 0)</f>
        <v>0</v>
      </c>
      <c r="M491" s="251" t="str">
        <f>IF(AND(AF99&lt;&gt;"",AG99&lt;&gt;"",Predictions!W99&lt;&gt;"",Predictions!X99&lt;&gt;"",AF99=Predictions!W99,AG99=Predictions!X99),"Correct","Incorrect")</f>
        <v>Incorrect</v>
      </c>
      <c r="N491" s="251">
        <f>IF(AND(AF99&lt;&gt;"",AG99&lt;&gt;"",Predictions!W99&lt;&gt;"",Predictions!X99&lt;&gt;""), IF(SIGN(AF99-AG99)=SIGN(Predictions!W99-Predictions!X99), 1, 0), 0)</f>
        <v>0</v>
      </c>
    </row>
    <row r="492" spans="4:14" x14ac:dyDescent="0.3">
      <c r="D492" s="251"/>
      <c r="E492" s="251"/>
      <c r="F492" s="251"/>
      <c r="G492" s="251"/>
      <c r="H492" s="121" t="s">
        <v>223</v>
      </c>
      <c r="I492" s="122" t="str">
        <f>IF(AND(E100&lt;&gt;"",F100&lt;&gt;"",Predictions!W100&lt;&gt;"",Predictions!X100&lt;&gt;"",E100=Predictions!W100,F100=Predictions!X100),"Correct","Incorrect")</f>
        <v>Incorrect</v>
      </c>
      <c r="J492" s="123" t="str">
        <f>IF(AND(N100&lt;&gt;"",O100&lt;&gt;"",Predictions!W100&lt;&gt;"",Predictions!X100&lt;&gt;"",N100=Predictions!W100,O100=Predictions!X100),"Correct","Incorrect")</f>
        <v>Incorrect</v>
      </c>
      <c r="K492" s="123">
        <f>IF(AND(E100&lt;&gt;"",F100&lt;&gt;"",Predictions!W100&lt;&gt;"",Predictions!X100&lt;&gt;""), IF(SIGN(E100-F100)=SIGN(Predictions!W100-Predictions!X100), 1, 0), 0)</f>
        <v>0</v>
      </c>
      <c r="L492" s="124">
        <f>IF(AND(N100&lt;&gt;"",O100&lt;&gt;"",Predictions!W100&lt;&gt;"",Predictions!X100&lt;&gt;""), IF(SIGN(N100-O100)=SIGN(Predictions!W100-Predictions!X100), 1, 0), 0)</f>
        <v>1</v>
      </c>
      <c r="M492" s="251" t="str">
        <f>IF(AND(AF100&lt;&gt;"",AG100&lt;&gt;"",Predictions!W100&lt;&gt;"",Predictions!X100&lt;&gt;"",AF100=Predictions!W100,AG100=Predictions!X100),"Correct","Incorrect")</f>
        <v>Incorrect</v>
      </c>
      <c r="N492" s="251">
        <f>IF(AND(AF100&lt;&gt;"",AG100&lt;&gt;"",Predictions!W100&lt;&gt;"",Predictions!X100&lt;&gt;""), IF(SIGN(AF100-AG100)=SIGN(Predictions!W100-Predictions!X100), 1, 0), 0)</f>
        <v>0</v>
      </c>
    </row>
    <row r="493" spans="4:14" x14ac:dyDescent="0.3">
      <c r="D493" s="251"/>
      <c r="E493" s="251"/>
      <c r="F493" s="251"/>
      <c r="G493" s="251"/>
      <c r="H493" s="121" t="s">
        <v>224</v>
      </c>
      <c r="I493" s="122" t="str">
        <f>IF(AND(E101&lt;&gt;"",F101&lt;&gt;"",Predictions!W101&lt;&gt;"",Predictions!X101&lt;&gt;"",E101=Predictions!W101,F101=Predictions!X101),"Correct","Incorrect")</f>
        <v>Incorrect</v>
      </c>
      <c r="J493" s="123" t="str">
        <f>IF(AND(N101&lt;&gt;"",O101&lt;&gt;"",Predictions!W101&lt;&gt;"",Predictions!X101&lt;&gt;"",N101=Predictions!W101,O101=Predictions!X101),"Correct","Incorrect")</f>
        <v>Incorrect</v>
      </c>
      <c r="K493" s="123">
        <f>IF(AND(E101&lt;&gt;"",F101&lt;&gt;"",Predictions!W101&lt;&gt;"",Predictions!X101&lt;&gt;""), IF(SIGN(E101-F101)=SIGN(Predictions!W101-Predictions!X101), 1, 0), 0)</f>
        <v>1</v>
      </c>
      <c r="L493" s="124">
        <f>IF(AND(N101&lt;&gt;"",O101&lt;&gt;"",Predictions!W101&lt;&gt;"",Predictions!X101&lt;&gt;""), IF(SIGN(N101-O101)=SIGN(Predictions!W101-Predictions!X101), 1, 0), 0)</f>
        <v>0</v>
      </c>
      <c r="M493" s="251" t="str">
        <f>IF(AND(AF101&lt;&gt;"",AG101&lt;&gt;"",Predictions!W101&lt;&gt;"",Predictions!X101&lt;&gt;"",AF101=Predictions!W101,AG101=Predictions!X101),"Correct","Incorrect")</f>
        <v>Incorrect</v>
      </c>
      <c r="N493" s="251">
        <f>IF(AND(AF101&lt;&gt;"",AG101&lt;&gt;"",Predictions!W101&lt;&gt;"",Predictions!X101&lt;&gt;""), IF(SIGN(AF101-AG101)=SIGN(Predictions!W101-Predictions!X101), 1, 0), 0)</f>
        <v>1</v>
      </c>
    </row>
    <row r="494" spans="4:14" x14ac:dyDescent="0.3">
      <c r="D494" s="251"/>
      <c r="E494" s="251"/>
      <c r="F494" s="251"/>
      <c r="G494" s="251"/>
      <c r="H494" s="121" t="s">
        <v>225</v>
      </c>
      <c r="I494" s="122" t="str">
        <f>IF(AND(E102&lt;&gt;"",F102&lt;&gt;"",Predictions!W102&lt;&gt;"",Predictions!X102&lt;&gt;"",E102=Predictions!W102,F102=Predictions!X102),"Correct","Incorrect")</f>
        <v>Incorrect</v>
      </c>
      <c r="J494" s="123" t="str">
        <f>IF(AND(N102&lt;&gt;"",O102&lt;&gt;"",Predictions!W102&lt;&gt;"",Predictions!X102&lt;&gt;"",N102=Predictions!W102,O102=Predictions!X102),"Correct","Incorrect")</f>
        <v>Incorrect</v>
      </c>
      <c r="K494" s="123">
        <f>IF(AND(E102&lt;&gt;"",F102&lt;&gt;"",Predictions!W102&lt;&gt;"",Predictions!X102&lt;&gt;""), IF(SIGN(E102-F102)=SIGN(Predictions!W102-Predictions!X102), 1, 0), 0)</f>
        <v>1</v>
      </c>
      <c r="L494" s="124">
        <f>IF(AND(N102&lt;&gt;"",O102&lt;&gt;"",Predictions!W102&lt;&gt;"",Predictions!X102&lt;&gt;""), IF(SIGN(N102-O102)=SIGN(Predictions!W102-Predictions!X102), 1, 0), 0)</f>
        <v>1</v>
      </c>
      <c r="M494" s="251" t="str">
        <f>IF(AND(AF102&lt;&gt;"",AG102&lt;&gt;"",Predictions!W102&lt;&gt;"",Predictions!X102&lt;&gt;"",AF102=Predictions!W102,AG102=Predictions!X102),"Correct","Incorrect")</f>
        <v>Incorrect</v>
      </c>
      <c r="N494" s="251">
        <f>IF(AND(AF102&lt;&gt;"",AG102&lt;&gt;"",Predictions!W102&lt;&gt;"",Predictions!X102&lt;&gt;""), IF(SIGN(AF102-AG102)=SIGN(Predictions!W102-Predictions!X102), 1, 0), 0)</f>
        <v>1</v>
      </c>
    </row>
    <row r="495" spans="4:14" x14ac:dyDescent="0.3">
      <c r="D495" s="251"/>
      <c r="E495" s="251"/>
      <c r="F495" s="251"/>
      <c r="G495" s="251"/>
      <c r="H495" s="121" t="s">
        <v>226</v>
      </c>
      <c r="I495" s="122" t="str">
        <f>IF(AND(E103&lt;&gt;"",F103&lt;&gt;"",Predictions!W103&lt;&gt;"",Predictions!X103&lt;&gt;"",E103=Predictions!W103,F103=Predictions!X103),"Correct","Incorrect")</f>
        <v>Incorrect</v>
      </c>
      <c r="J495" s="123" t="str">
        <f>IF(AND(N103&lt;&gt;"",O103&lt;&gt;"",Predictions!W103&lt;&gt;"",Predictions!X103&lt;&gt;"",N103=Predictions!W103,O103=Predictions!X103),"Correct","Incorrect")</f>
        <v>Incorrect</v>
      </c>
      <c r="K495" s="123">
        <f>IF(AND(E103&lt;&gt;"",F103&lt;&gt;"",Predictions!W103&lt;&gt;"",Predictions!X103&lt;&gt;""), IF(SIGN(E103-F103)=SIGN(Predictions!W103-Predictions!X103), 1, 0), 0)</f>
        <v>0</v>
      </c>
      <c r="L495" s="124">
        <f>IF(AND(N103&lt;&gt;"",O103&lt;&gt;"",Predictions!W103&lt;&gt;"",Predictions!X103&lt;&gt;""), IF(SIGN(N103-O103)=SIGN(Predictions!W103-Predictions!X103), 1, 0), 0)</f>
        <v>0</v>
      </c>
      <c r="M495" s="251" t="str">
        <f>IF(AND(AF103&lt;&gt;"",AG103&lt;&gt;"",Predictions!W103&lt;&gt;"",Predictions!X103&lt;&gt;"",AF103=Predictions!W103,AG103=Predictions!X103),"Correct","Incorrect")</f>
        <v>Incorrect</v>
      </c>
      <c r="N495" s="251">
        <f>IF(AND(AF103&lt;&gt;"",AG103&lt;&gt;"",Predictions!W103&lt;&gt;"",Predictions!X103&lt;&gt;""), IF(SIGN(AF103-AG103)=SIGN(Predictions!W103-Predictions!X103), 1, 0), 0)</f>
        <v>1</v>
      </c>
    </row>
    <row r="496" spans="4:14" x14ac:dyDescent="0.3">
      <c r="D496" s="251"/>
      <c r="E496" s="251"/>
      <c r="F496" s="251"/>
      <c r="G496" s="251"/>
      <c r="H496" s="121" t="s">
        <v>227</v>
      </c>
      <c r="I496" s="122" t="str">
        <f>IF(AND(E104&lt;&gt;"",F104&lt;&gt;"",Predictions!W104&lt;&gt;"",Predictions!X104&lt;&gt;"",E104=Predictions!W104,F104=Predictions!X104),"Correct","Incorrect")</f>
        <v>Incorrect</v>
      </c>
      <c r="J496" s="123" t="str">
        <f>IF(AND(N104&lt;&gt;"",O104&lt;&gt;"",Predictions!W104&lt;&gt;"",Predictions!X104&lt;&gt;"",N104=Predictions!W104,O104=Predictions!X104),"Correct","Incorrect")</f>
        <v>Incorrect</v>
      </c>
      <c r="K496" s="123">
        <f>IF(AND(E104&lt;&gt;"",F104&lt;&gt;"",Predictions!W104&lt;&gt;"",Predictions!X104&lt;&gt;""), IF(SIGN(E104-F104)=SIGN(Predictions!W104-Predictions!X104), 1, 0), 0)</f>
        <v>0</v>
      </c>
      <c r="L496" s="124">
        <f>IF(AND(N104&lt;&gt;"",O104&lt;&gt;"",Predictions!W104&lt;&gt;"",Predictions!X104&lt;&gt;""), IF(SIGN(N104-O104)=SIGN(Predictions!W104-Predictions!X104), 1, 0), 0)</f>
        <v>0</v>
      </c>
      <c r="M496" s="251" t="str">
        <f>IF(AND(AF104&lt;&gt;"",AG104&lt;&gt;"",Predictions!W104&lt;&gt;"",Predictions!X104&lt;&gt;"",AF104=Predictions!W104,AG104=Predictions!X104),"Correct","Incorrect")</f>
        <v>Incorrect</v>
      </c>
      <c r="N496" s="251">
        <f>IF(AND(AF104&lt;&gt;"",AG104&lt;&gt;"",Predictions!W104&lt;&gt;"",Predictions!X104&lt;&gt;""), IF(SIGN(AF104-AG104)=SIGN(Predictions!W104-Predictions!X104), 1, 0), 0)</f>
        <v>0</v>
      </c>
    </row>
    <row r="497" spans="4:14" x14ac:dyDescent="0.3">
      <c r="D497" s="251"/>
      <c r="E497" s="251"/>
      <c r="F497" s="251"/>
      <c r="G497" s="251"/>
      <c r="H497" s="121" t="s">
        <v>228</v>
      </c>
      <c r="I497" s="122" t="str">
        <f>IF(AND(E105&lt;&gt;"",F105&lt;&gt;"",Predictions!W105&lt;&gt;"",Predictions!X105&lt;&gt;"",E105=Predictions!W105,F105=Predictions!X105),"Correct","Incorrect")</f>
        <v>Incorrect</v>
      </c>
      <c r="J497" s="123" t="str">
        <f>IF(AND(N105&lt;&gt;"",O105&lt;&gt;"",Predictions!W105&lt;&gt;"",Predictions!X105&lt;&gt;"",N105=Predictions!W105,O105=Predictions!X105),"Correct","Incorrect")</f>
        <v>Incorrect</v>
      </c>
      <c r="K497" s="123">
        <f>IF(AND(E105&lt;&gt;"",F105&lt;&gt;"",Predictions!W105&lt;&gt;"",Predictions!X105&lt;&gt;""), IF(SIGN(E105-F105)=SIGN(Predictions!W105-Predictions!X105), 1, 0), 0)</f>
        <v>0</v>
      </c>
      <c r="L497" s="124">
        <f>IF(AND(N105&lt;&gt;"",O105&lt;&gt;"",Predictions!W105&lt;&gt;"",Predictions!X105&lt;&gt;""), IF(SIGN(N105-O105)=SIGN(Predictions!W105-Predictions!X105), 1, 0), 0)</f>
        <v>1</v>
      </c>
      <c r="M497" s="251" t="str">
        <f>IF(AND(AF105&lt;&gt;"",AG105&lt;&gt;"",Predictions!W105&lt;&gt;"",Predictions!X105&lt;&gt;"",AF105=Predictions!W105,AG105=Predictions!X105),"Correct","Incorrect")</f>
        <v>Incorrect</v>
      </c>
      <c r="N497" s="251">
        <f>IF(AND(AF105&lt;&gt;"",AG105&lt;&gt;"",Predictions!W105&lt;&gt;"",Predictions!X105&lt;&gt;""), IF(SIGN(AF105-AG105)=SIGN(Predictions!W105-Predictions!X105), 1, 0), 0)</f>
        <v>0</v>
      </c>
    </row>
    <row r="498" spans="4:14" x14ac:dyDescent="0.3">
      <c r="D498" s="251"/>
      <c r="E498" s="251"/>
      <c r="F498" s="251"/>
      <c r="G498" s="251"/>
      <c r="H498" s="121" t="s">
        <v>229</v>
      </c>
      <c r="I498" s="122" t="str">
        <f>IF(AND(E106&lt;&gt;"",F106&lt;&gt;"",Predictions!W106&lt;&gt;"",Predictions!X106&lt;&gt;"",E106=Predictions!W106,F106=Predictions!X106),"Correct","Incorrect")</f>
        <v>Incorrect</v>
      </c>
      <c r="J498" s="123" t="str">
        <f>IF(AND(N106&lt;&gt;"",O106&lt;&gt;"",Predictions!W106&lt;&gt;"",Predictions!X106&lt;&gt;"",N106=Predictions!W106,O106=Predictions!X106),"Correct","Incorrect")</f>
        <v>Incorrect</v>
      </c>
      <c r="K498" s="123">
        <f>IF(AND(E106&lt;&gt;"",F106&lt;&gt;"",Predictions!W106&lt;&gt;"",Predictions!X106&lt;&gt;""), IF(SIGN(E106-F106)=SIGN(Predictions!W106-Predictions!X106), 1, 0), 0)</f>
        <v>0</v>
      </c>
      <c r="L498" s="124">
        <f>IF(AND(N106&lt;&gt;"",O106&lt;&gt;"",Predictions!W106&lt;&gt;"",Predictions!X106&lt;&gt;""), IF(SIGN(N106-O106)=SIGN(Predictions!W106-Predictions!X106), 1, 0), 0)</f>
        <v>0</v>
      </c>
      <c r="M498" s="251" t="str">
        <f>IF(AND(AF106&lt;&gt;"",AG106&lt;&gt;"",Predictions!W106&lt;&gt;"",Predictions!X106&lt;&gt;"",AF106=Predictions!W106,AG106=Predictions!X106),"Correct","Incorrect")</f>
        <v>Incorrect</v>
      </c>
      <c r="N498" s="251">
        <f>IF(AND(AF106&lt;&gt;"",AG106&lt;&gt;"",Predictions!W106&lt;&gt;"",Predictions!X106&lt;&gt;""), IF(SIGN(AF106-AG106)=SIGN(Predictions!W106-Predictions!X106), 1, 0), 0)</f>
        <v>0</v>
      </c>
    </row>
    <row r="499" spans="4:14" x14ac:dyDescent="0.3">
      <c r="D499" s="251"/>
      <c r="E499" s="251"/>
      <c r="F499" s="251"/>
      <c r="G499" s="251"/>
      <c r="H499" s="121" t="s">
        <v>230</v>
      </c>
      <c r="I499" s="122" t="str">
        <f>IF(AND(E107&lt;&gt;"",F107&lt;&gt;"",Predictions!W107&lt;&gt;"",Predictions!X107&lt;&gt;"",E107=Predictions!W107,F107=Predictions!X107),"Correct","Incorrect")</f>
        <v>Incorrect</v>
      </c>
      <c r="J499" s="123" t="str">
        <f>IF(AND(N107&lt;&gt;"",O107&lt;&gt;"",Predictions!W107&lt;&gt;"",Predictions!X107&lt;&gt;"",N107=Predictions!W107,O107=Predictions!X107),"Correct","Incorrect")</f>
        <v>Incorrect</v>
      </c>
      <c r="K499" s="123">
        <f>IF(AND(E107&lt;&gt;"",F107&lt;&gt;"",Predictions!W107&lt;&gt;"",Predictions!X107&lt;&gt;""), IF(SIGN(E107-F107)=SIGN(Predictions!W107-Predictions!X107), 1, 0), 0)</f>
        <v>0</v>
      </c>
      <c r="L499" s="124">
        <f>IF(AND(N107&lt;&gt;"",O107&lt;&gt;"",Predictions!W107&lt;&gt;"",Predictions!X107&lt;&gt;""), IF(SIGN(N107-O107)=SIGN(Predictions!W107-Predictions!X107), 1, 0), 0)</f>
        <v>0</v>
      </c>
      <c r="M499" s="251" t="str">
        <f>IF(AND(AF107&lt;&gt;"",AG107&lt;&gt;"",Predictions!W107&lt;&gt;"",Predictions!X107&lt;&gt;"",AF107=Predictions!W107,AG107=Predictions!X107),"Correct","Incorrect")</f>
        <v>Incorrect</v>
      </c>
      <c r="N499" s="251">
        <f>IF(AND(AF107&lt;&gt;"",AG107&lt;&gt;"",Predictions!W107&lt;&gt;"",Predictions!X107&lt;&gt;""), IF(SIGN(AF107-AG107)=SIGN(Predictions!W107-Predictions!X107), 1, 0), 0)</f>
        <v>0</v>
      </c>
    </row>
    <row r="500" spans="4:14" x14ac:dyDescent="0.3">
      <c r="D500" s="251"/>
      <c r="E500" s="251"/>
      <c r="F500" s="251"/>
      <c r="G500" s="251"/>
      <c r="H500" s="121" t="s">
        <v>231</v>
      </c>
      <c r="I500" s="122" t="str">
        <f>IF(AND(E108&lt;&gt;"",F108&lt;&gt;"",Predictions!W108&lt;&gt;"",Predictions!X108&lt;&gt;"",E108=Predictions!W108,F108=Predictions!X108),"Correct","Incorrect")</f>
        <v>Incorrect</v>
      </c>
      <c r="J500" s="123" t="str">
        <f>IF(AND(N108&lt;&gt;"",O108&lt;&gt;"",Predictions!W108&lt;&gt;"",Predictions!X108&lt;&gt;"",N108=Predictions!W108,O108=Predictions!X108),"Correct","Incorrect")</f>
        <v>Incorrect</v>
      </c>
      <c r="K500" s="123">
        <f>IF(AND(E108&lt;&gt;"",F108&lt;&gt;"",Predictions!W108&lt;&gt;"",Predictions!X108&lt;&gt;""), IF(SIGN(E108-F108)=SIGN(Predictions!W108-Predictions!X108), 1, 0), 0)</f>
        <v>0</v>
      </c>
      <c r="L500" s="124">
        <f>IF(AND(N108&lt;&gt;"",O108&lt;&gt;"",Predictions!W108&lt;&gt;"",Predictions!X108&lt;&gt;""), IF(SIGN(N108-O108)=SIGN(Predictions!W108-Predictions!X108), 1, 0), 0)</f>
        <v>1</v>
      </c>
      <c r="M500" s="251" t="str">
        <f>IF(AND(AF108&lt;&gt;"",AG108&lt;&gt;"",Predictions!W108&lt;&gt;"",Predictions!X108&lt;&gt;"",AF108=Predictions!W108,AG108=Predictions!X108),"Correct","Incorrect")</f>
        <v>Incorrect</v>
      </c>
      <c r="N500" s="251">
        <f>IF(AND(AF108&lt;&gt;"",AG108&lt;&gt;"",Predictions!W108&lt;&gt;"",Predictions!X108&lt;&gt;""), IF(SIGN(AF108-AG108)=SIGN(Predictions!W108-Predictions!X108), 1, 0), 0)</f>
        <v>0</v>
      </c>
    </row>
    <row r="501" spans="4:14" x14ac:dyDescent="0.3">
      <c r="D501" s="251"/>
      <c r="E501" s="251"/>
      <c r="F501" s="251"/>
      <c r="G501" s="251"/>
      <c r="H501" s="121" t="s">
        <v>232</v>
      </c>
      <c r="I501" s="122" t="str">
        <f>IF(AND(E109&lt;&gt;"",F109&lt;&gt;"",Predictions!W109&lt;&gt;"",Predictions!X109&lt;&gt;"",E109=Predictions!W109,F109=Predictions!X109),"Correct","Incorrect")</f>
        <v>Incorrect</v>
      </c>
      <c r="J501" s="123" t="str">
        <f>IF(AND(N109&lt;&gt;"",O109&lt;&gt;"",Predictions!W109&lt;&gt;"",Predictions!X109&lt;&gt;"",N109=Predictions!W109,O109=Predictions!X109),"Correct","Incorrect")</f>
        <v>Correct</v>
      </c>
      <c r="K501" s="123">
        <f>IF(AND(E109&lt;&gt;"",F109&lt;&gt;"",Predictions!W109&lt;&gt;"",Predictions!X109&lt;&gt;""), IF(SIGN(E109-F109)=SIGN(Predictions!W109-Predictions!X109), 1, 0), 0)</f>
        <v>1</v>
      </c>
      <c r="L501" s="124">
        <f>IF(AND(N109&lt;&gt;"",O109&lt;&gt;"",Predictions!W109&lt;&gt;"",Predictions!X109&lt;&gt;""), IF(SIGN(N109-O109)=SIGN(Predictions!W109-Predictions!X109), 1, 0), 0)</f>
        <v>1</v>
      </c>
      <c r="M501" s="251" t="str">
        <f>IF(AND(AF109&lt;&gt;"",AG109&lt;&gt;"",Predictions!W109&lt;&gt;"",Predictions!X109&lt;&gt;"",AF109=Predictions!W109,AG109=Predictions!X109),"Correct","Incorrect")</f>
        <v>Incorrect</v>
      </c>
      <c r="N501" s="251">
        <f>IF(AND(AF109&lt;&gt;"",AG109&lt;&gt;"",Predictions!W109&lt;&gt;"",Predictions!X109&lt;&gt;""), IF(SIGN(AF109-AG109)=SIGN(Predictions!W109-Predictions!X109), 1, 0), 0)</f>
        <v>0</v>
      </c>
    </row>
    <row r="502" spans="4:14" x14ac:dyDescent="0.3">
      <c r="D502" s="251"/>
      <c r="E502" s="251"/>
      <c r="F502" s="251"/>
      <c r="G502" s="251"/>
      <c r="H502" s="121" t="s">
        <v>233</v>
      </c>
      <c r="I502" s="122" t="str">
        <f>IF(AND(E110&lt;&gt;"",F110&lt;&gt;"",Predictions!W110&lt;&gt;"",Predictions!X110&lt;&gt;"",E110=Predictions!W110,F110=Predictions!X110),"Correct","Incorrect")</f>
        <v>Incorrect</v>
      </c>
      <c r="J502" s="123" t="str">
        <f>IF(AND(N110&lt;&gt;"",O110&lt;&gt;"",Predictions!W110&lt;&gt;"",Predictions!X110&lt;&gt;"",N110=Predictions!W110,O110=Predictions!X110),"Correct","Incorrect")</f>
        <v>Incorrect</v>
      </c>
      <c r="K502" s="123">
        <f>IF(AND(E110&lt;&gt;"",F110&lt;&gt;"",Predictions!W110&lt;&gt;"",Predictions!X110&lt;&gt;""), IF(SIGN(E110-F110)=SIGN(Predictions!W110-Predictions!X110), 1, 0), 0)</f>
        <v>0</v>
      </c>
      <c r="L502" s="124">
        <f>IF(AND(N110&lt;&gt;"",O110&lt;&gt;"",Predictions!W110&lt;&gt;"",Predictions!X110&lt;&gt;""), IF(SIGN(N110-O110)=SIGN(Predictions!W110-Predictions!X110), 1, 0), 0)</f>
        <v>1</v>
      </c>
      <c r="M502" s="251" t="str">
        <f>IF(AND(AF110&lt;&gt;"",AG110&lt;&gt;"",Predictions!W110&lt;&gt;"",Predictions!X110&lt;&gt;"",AF110=Predictions!W110,AG110=Predictions!X110),"Correct","Incorrect")</f>
        <v>Correct</v>
      </c>
      <c r="N502" s="251">
        <f>IF(AND(AF110&lt;&gt;"",AG110&lt;&gt;"",Predictions!W110&lt;&gt;"",Predictions!X110&lt;&gt;""), IF(SIGN(AF110-AG110)=SIGN(Predictions!W110-Predictions!X110), 1, 0), 0)</f>
        <v>1</v>
      </c>
    </row>
    <row r="503" spans="4:14" x14ac:dyDescent="0.3">
      <c r="D503" s="251"/>
      <c r="E503" s="251"/>
      <c r="F503" s="251"/>
      <c r="G503" s="251"/>
      <c r="H503" s="121" t="s">
        <v>234</v>
      </c>
      <c r="I503" s="122" t="str">
        <f>IF(AND(E111&lt;&gt;"",F111&lt;&gt;"",Predictions!W111&lt;&gt;"",Predictions!X111&lt;&gt;"",E111=Predictions!W111,F111=Predictions!X111),"Correct","Incorrect")</f>
        <v>Incorrect</v>
      </c>
      <c r="J503" s="123" t="str">
        <f>IF(AND(N111&lt;&gt;"",O111&lt;&gt;"",Predictions!W111&lt;&gt;"",Predictions!X111&lt;&gt;"",N111=Predictions!W111,O111=Predictions!X111),"Correct","Incorrect")</f>
        <v>Incorrect</v>
      </c>
      <c r="K503" s="123">
        <f>IF(AND(E111&lt;&gt;"",F111&lt;&gt;"",Predictions!W111&lt;&gt;"",Predictions!X111&lt;&gt;""), IF(SIGN(E111-F111)=SIGN(Predictions!W111-Predictions!X111), 1, 0), 0)</f>
        <v>0</v>
      </c>
      <c r="L503" s="124">
        <f>IF(AND(N111&lt;&gt;"",O111&lt;&gt;"",Predictions!W111&lt;&gt;"",Predictions!X111&lt;&gt;""), IF(SIGN(N111-O111)=SIGN(Predictions!W111-Predictions!X111), 1, 0), 0)</f>
        <v>1</v>
      </c>
      <c r="M503" s="251" t="str">
        <f>IF(AND(AF111&lt;&gt;"",AG111&lt;&gt;"",Predictions!W111&lt;&gt;"",Predictions!X111&lt;&gt;"",AF111=Predictions!W111,AG111=Predictions!X111),"Correct","Incorrect")</f>
        <v>Incorrect</v>
      </c>
      <c r="N503" s="251">
        <f>IF(AND(AF111&lt;&gt;"",AG111&lt;&gt;"",Predictions!W111&lt;&gt;"",Predictions!X111&lt;&gt;""), IF(SIGN(AF111-AG111)=SIGN(Predictions!W111-Predictions!X111), 1, 0), 0)</f>
        <v>0</v>
      </c>
    </row>
    <row r="504" spans="4:14" x14ac:dyDescent="0.3">
      <c r="D504" s="251"/>
      <c r="E504" s="251"/>
      <c r="F504" s="251"/>
      <c r="G504" s="251"/>
      <c r="H504" s="121" t="s">
        <v>235</v>
      </c>
      <c r="I504" s="122" t="str">
        <f>IF(AND(E112&lt;&gt;"",F112&lt;&gt;"",Predictions!W112&lt;&gt;"",Predictions!X112&lt;&gt;"",E112=Predictions!W112,F112=Predictions!X112),"Correct","Incorrect")</f>
        <v>Incorrect</v>
      </c>
      <c r="J504" s="123" t="str">
        <f>IF(AND(N112&lt;&gt;"",O112&lt;&gt;"",Predictions!W112&lt;&gt;"",Predictions!X112&lt;&gt;"",N112=Predictions!W112,O112=Predictions!X112),"Correct","Incorrect")</f>
        <v>Incorrect</v>
      </c>
      <c r="K504" s="123">
        <f>IF(AND(E112&lt;&gt;"",F112&lt;&gt;"",Predictions!W112&lt;&gt;"",Predictions!X112&lt;&gt;""), IF(SIGN(E112-F112)=SIGN(Predictions!W112-Predictions!X112), 1, 0), 0)</f>
        <v>1</v>
      </c>
      <c r="L504" s="124">
        <f>IF(AND(N112&lt;&gt;"",O112&lt;&gt;"",Predictions!W112&lt;&gt;"",Predictions!X112&lt;&gt;""), IF(SIGN(N112-O112)=SIGN(Predictions!W112-Predictions!X112), 1, 0), 0)</f>
        <v>1</v>
      </c>
      <c r="M504" s="251" t="str">
        <f>IF(AND(AF112&lt;&gt;"",AG112&lt;&gt;"",Predictions!W112&lt;&gt;"",Predictions!X112&lt;&gt;"",AF112=Predictions!W112,AG112=Predictions!X112),"Correct","Incorrect")</f>
        <v>Incorrect</v>
      </c>
      <c r="N504" s="251">
        <f>IF(AND(AF112&lt;&gt;"",AG112&lt;&gt;"",Predictions!W112&lt;&gt;"",Predictions!X112&lt;&gt;""), IF(SIGN(AF112-AG112)=SIGN(Predictions!W112-Predictions!X112), 1, 0), 0)</f>
        <v>0</v>
      </c>
    </row>
    <row r="505" spans="4:14" x14ac:dyDescent="0.3">
      <c r="D505" s="251"/>
      <c r="E505" s="251"/>
      <c r="F505" s="251"/>
      <c r="G505" s="251"/>
      <c r="H505" s="121" t="s">
        <v>236</v>
      </c>
      <c r="I505" s="122" t="str">
        <f>IF(AND(E113&lt;&gt;"",F113&lt;&gt;"",Predictions!W113&lt;&gt;"",Predictions!X113&lt;&gt;"",E113=Predictions!W113,F113=Predictions!X113),"Correct","Incorrect")</f>
        <v>Incorrect</v>
      </c>
      <c r="J505" s="123" t="str">
        <f>IF(AND(N113&lt;&gt;"",O113&lt;&gt;"",Predictions!W113&lt;&gt;"",Predictions!X113&lt;&gt;"",N113=Predictions!W113,O113=Predictions!X113),"Correct","Incorrect")</f>
        <v>Incorrect</v>
      </c>
      <c r="K505" s="123">
        <f>IF(AND(E113&lt;&gt;"",F113&lt;&gt;"",Predictions!W113&lt;&gt;"",Predictions!X113&lt;&gt;""), IF(SIGN(E113-F113)=SIGN(Predictions!W113-Predictions!X113), 1, 0), 0)</f>
        <v>0</v>
      </c>
      <c r="L505" s="124">
        <f>IF(AND(N113&lt;&gt;"",O113&lt;&gt;"",Predictions!W113&lt;&gt;"",Predictions!X113&lt;&gt;""), IF(SIGN(N113-O113)=SIGN(Predictions!W113-Predictions!X113), 1, 0), 0)</f>
        <v>1</v>
      </c>
      <c r="M505" s="251" t="str">
        <f>IF(AND(AF113&lt;&gt;"",AG113&lt;&gt;"",Predictions!W113&lt;&gt;"",Predictions!X113&lt;&gt;"",AF113=Predictions!W113,AG113=Predictions!X113),"Correct","Incorrect")</f>
        <v>Incorrect</v>
      </c>
      <c r="N505" s="251">
        <f>IF(AND(AF113&lt;&gt;"",AG113&lt;&gt;"",Predictions!W113&lt;&gt;"",Predictions!X113&lt;&gt;""), IF(SIGN(AF113-AG113)=SIGN(Predictions!W113-Predictions!X113), 1, 0), 0)</f>
        <v>0</v>
      </c>
    </row>
    <row r="506" spans="4:14" x14ac:dyDescent="0.3">
      <c r="D506" s="251"/>
      <c r="E506" s="251"/>
      <c r="F506" s="251"/>
      <c r="G506" s="251"/>
      <c r="H506" s="121" t="s">
        <v>237</v>
      </c>
      <c r="I506" s="122" t="str">
        <f>IF(AND(E114&lt;&gt;"",F114&lt;&gt;"",Predictions!W114&lt;&gt;"",Predictions!X114&lt;&gt;"",E114=Predictions!W114,F114=Predictions!X114),"Correct","Incorrect")</f>
        <v>Incorrect</v>
      </c>
      <c r="J506" s="123" t="str">
        <f>IF(AND(N114&lt;&gt;"",O114&lt;&gt;"",Predictions!W114&lt;&gt;"",Predictions!X114&lt;&gt;"",N114=Predictions!W114,O114=Predictions!X114),"Correct","Incorrect")</f>
        <v>Incorrect</v>
      </c>
      <c r="K506" s="123">
        <f>IF(AND(E114&lt;&gt;"",F114&lt;&gt;"",Predictions!W114&lt;&gt;"",Predictions!X114&lt;&gt;""), IF(SIGN(E114-F114)=SIGN(Predictions!W114-Predictions!X114), 1, 0), 0)</f>
        <v>0</v>
      </c>
      <c r="L506" s="124">
        <f>IF(AND(N114&lt;&gt;"",O114&lt;&gt;"",Predictions!W114&lt;&gt;"",Predictions!X114&lt;&gt;""), IF(SIGN(N114-O114)=SIGN(Predictions!W114-Predictions!X114), 1, 0), 0)</f>
        <v>0</v>
      </c>
      <c r="M506" s="251" t="str">
        <f>IF(AND(AF114&lt;&gt;"",AG114&lt;&gt;"",Predictions!W114&lt;&gt;"",Predictions!X114&lt;&gt;"",AF114=Predictions!W114,AG114=Predictions!X114),"Correct","Incorrect")</f>
        <v>Incorrect</v>
      </c>
      <c r="N506" s="251">
        <f>IF(AND(AF114&lt;&gt;"",AG114&lt;&gt;"",Predictions!W114&lt;&gt;"",Predictions!X114&lt;&gt;""), IF(SIGN(AF114-AG114)=SIGN(Predictions!W114-Predictions!X114), 1, 0), 0)</f>
        <v>1</v>
      </c>
    </row>
    <row r="507" spans="4:14" x14ac:dyDescent="0.3">
      <c r="D507" s="251"/>
      <c r="E507" s="251"/>
      <c r="F507" s="251"/>
      <c r="G507" s="251"/>
      <c r="H507" s="121" t="s">
        <v>238</v>
      </c>
      <c r="I507" s="122" t="str">
        <f>IF(AND(E115&lt;&gt;"",F115&lt;&gt;"",Predictions!W115&lt;&gt;"",Predictions!X115&lt;&gt;"",E115=Predictions!W115,F115=Predictions!X115),"Correct","Incorrect")</f>
        <v>Incorrect</v>
      </c>
      <c r="J507" s="123" t="str">
        <f>IF(AND(N115&lt;&gt;"",O115&lt;&gt;"",Predictions!W115&lt;&gt;"",Predictions!X115&lt;&gt;"",N115=Predictions!W115,O115=Predictions!X115),"Correct","Incorrect")</f>
        <v>Incorrect</v>
      </c>
      <c r="K507" s="123">
        <f>IF(AND(E115&lt;&gt;"",F115&lt;&gt;"",Predictions!W115&lt;&gt;"",Predictions!X115&lt;&gt;""), IF(SIGN(E115-F115)=SIGN(Predictions!W115-Predictions!X115), 1, 0), 0)</f>
        <v>1</v>
      </c>
      <c r="L507" s="124">
        <f>IF(AND(N115&lt;&gt;"",O115&lt;&gt;"",Predictions!W115&lt;&gt;"",Predictions!X115&lt;&gt;""), IF(SIGN(N115-O115)=SIGN(Predictions!W115-Predictions!X115), 1, 0), 0)</f>
        <v>0</v>
      </c>
      <c r="M507" s="251" t="str">
        <f>IF(AND(AF115&lt;&gt;"",AG115&lt;&gt;"",Predictions!W115&lt;&gt;"",Predictions!X115&lt;&gt;"",AF115=Predictions!W115,AG115=Predictions!X115),"Correct","Incorrect")</f>
        <v>Incorrect</v>
      </c>
      <c r="N507" s="251">
        <f>IF(AND(AF115&lt;&gt;"",AG115&lt;&gt;"",Predictions!W115&lt;&gt;"",Predictions!X115&lt;&gt;""), IF(SIGN(AF115-AG115)=SIGN(Predictions!W115-Predictions!X115), 1, 0), 0)</f>
        <v>0</v>
      </c>
    </row>
    <row r="508" spans="4:14" x14ac:dyDescent="0.3">
      <c r="D508" s="251"/>
      <c r="E508" s="251"/>
      <c r="F508" s="251"/>
      <c r="G508" s="251"/>
      <c r="H508" s="121" t="s">
        <v>239</v>
      </c>
      <c r="I508" s="122" t="str">
        <f>IF(AND(E116&lt;&gt;"",F116&lt;&gt;"",Predictions!W116&lt;&gt;"",Predictions!X116&lt;&gt;"",E116=Predictions!W116,F116=Predictions!X116),"Correct","Incorrect")</f>
        <v>Incorrect</v>
      </c>
      <c r="J508" s="123" t="str">
        <f>IF(AND(N116&lt;&gt;"",O116&lt;&gt;"",Predictions!W116&lt;&gt;"",Predictions!X116&lt;&gt;"",N116=Predictions!W116,O116=Predictions!X116),"Correct","Incorrect")</f>
        <v>Incorrect</v>
      </c>
      <c r="K508" s="123">
        <f>IF(AND(E116&lt;&gt;"",F116&lt;&gt;"",Predictions!W116&lt;&gt;"",Predictions!X116&lt;&gt;""), IF(SIGN(E116-F116)=SIGN(Predictions!W116-Predictions!X116), 1, 0), 0)</f>
        <v>1</v>
      </c>
      <c r="L508" s="124">
        <f>IF(AND(N116&lt;&gt;"",O116&lt;&gt;"",Predictions!W116&lt;&gt;"",Predictions!X116&lt;&gt;""), IF(SIGN(N116-O116)=SIGN(Predictions!W116-Predictions!X116), 1, 0), 0)</f>
        <v>1</v>
      </c>
      <c r="M508" s="251" t="str">
        <f>IF(AND(AF116&lt;&gt;"",AG116&lt;&gt;"",Predictions!W116&lt;&gt;"",Predictions!X116&lt;&gt;"",AF116=Predictions!W116,AG116=Predictions!X116),"Correct","Incorrect")</f>
        <v>Incorrect</v>
      </c>
      <c r="N508" s="251">
        <f>IF(AND(AF116&lt;&gt;"",AG116&lt;&gt;"",Predictions!W116&lt;&gt;"",Predictions!X116&lt;&gt;""), IF(SIGN(AF116-AG116)=SIGN(Predictions!W116-Predictions!X116), 1, 0), 0)</f>
        <v>0</v>
      </c>
    </row>
    <row r="509" spans="4:14" x14ac:dyDescent="0.3">
      <c r="D509" s="251"/>
      <c r="E509" s="251"/>
      <c r="F509" s="251"/>
      <c r="G509" s="251"/>
      <c r="H509" s="121" t="s">
        <v>240</v>
      </c>
      <c r="I509" s="122" t="str">
        <f>IF(AND(E117&lt;&gt;"",F117&lt;&gt;"",Predictions!W117&lt;&gt;"",Predictions!X117&lt;&gt;"",E117=Predictions!W117,F117=Predictions!X117),"Correct","Incorrect")</f>
        <v>Incorrect</v>
      </c>
      <c r="J509" s="123" t="str">
        <f>IF(AND(N117&lt;&gt;"",O117&lt;&gt;"",Predictions!W117&lt;&gt;"",Predictions!X117&lt;&gt;"",N117=Predictions!W117,O117=Predictions!X117),"Correct","Incorrect")</f>
        <v>Incorrect</v>
      </c>
      <c r="K509" s="123">
        <f>IF(AND(E117&lt;&gt;"",F117&lt;&gt;"",Predictions!W117&lt;&gt;"",Predictions!X117&lt;&gt;""), IF(SIGN(E117-F117)=SIGN(Predictions!W117-Predictions!X117), 1, 0), 0)</f>
        <v>0</v>
      </c>
      <c r="L509" s="124">
        <f>IF(AND(N117&lt;&gt;"",O117&lt;&gt;"",Predictions!W117&lt;&gt;"",Predictions!X117&lt;&gt;""), IF(SIGN(N117-O117)=SIGN(Predictions!W117-Predictions!X117), 1, 0), 0)</f>
        <v>0</v>
      </c>
      <c r="M509" s="251" t="str">
        <f>IF(AND(AF117&lt;&gt;"",AG117&lt;&gt;"",Predictions!W117&lt;&gt;"",Predictions!X117&lt;&gt;"",AF117=Predictions!W117,AG117=Predictions!X117),"Correct","Incorrect")</f>
        <v>Incorrect</v>
      </c>
      <c r="N509" s="251">
        <f>IF(AND(AF117&lt;&gt;"",AG117&lt;&gt;"",Predictions!W117&lt;&gt;"",Predictions!X117&lt;&gt;""), IF(SIGN(AF117-AG117)=SIGN(Predictions!W117-Predictions!X117), 1, 0), 0)</f>
        <v>1</v>
      </c>
    </row>
    <row r="510" spans="4:14" x14ac:dyDescent="0.3">
      <c r="D510" s="251"/>
      <c r="E510" s="251"/>
      <c r="F510" s="251"/>
      <c r="G510" s="251"/>
      <c r="H510" s="121" t="s">
        <v>241</v>
      </c>
      <c r="I510" s="122" t="str">
        <f>IF(AND(E118&lt;&gt;"",F118&lt;&gt;"",Predictions!W118&lt;&gt;"",Predictions!X118&lt;&gt;"",E118=Predictions!W118,F118=Predictions!X118),"Correct","Incorrect")</f>
        <v>Incorrect</v>
      </c>
      <c r="J510" s="123" t="str">
        <f>IF(AND(N118&lt;&gt;"",O118&lt;&gt;"",Predictions!W118&lt;&gt;"",Predictions!X118&lt;&gt;"",N118=Predictions!W118,O118=Predictions!X118),"Correct","Incorrect")</f>
        <v>Incorrect</v>
      </c>
      <c r="K510" s="123">
        <f>IF(AND(E118&lt;&gt;"",F118&lt;&gt;"",Predictions!W118&lt;&gt;"",Predictions!X118&lt;&gt;""), IF(SIGN(E118-F118)=SIGN(Predictions!W118-Predictions!X118), 1, 0), 0)</f>
        <v>1</v>
      </c>
      <c r="L510" s="124">
        <f>IF(AND(N118&lt;&gt;"",O118&lt;&gt;"",Predictions!W118&lt;&gt;"",Predictions!X118&lt;&gt;""), IF(SIGN(N118-O118)=SIGN(Predictions!W118-Predictions!X118), 1, 0), 0)</f>
        <v>1</v>
      </c>
      <c r="M510" s="251" t="str">
        <f>IF(AND(AF118&lt;&gt;"",AG118&lt;&gt;"",Predictions!W118&lt;&gt;"",Predictions!X118&lt;&gt;"",AF118=Predictions!W118,AG118=Predictions!X118),"Correct","Incorrect")</f>
        <v>Incorrect</v>
      </c>
      <c r="N510" s="251">
        <f>IF(AND(AF118&lt;&gt;"",AG118&lt;&gt;"",Predictions!W118&lt;&gt;"",Predictions!X118&lt;&gt;""), IF(SIGN(AF118-AG118)=SIGN(Predictions!W118-Predictions!X118), 1, 0), 0)</f>
        <v>1</v>
      </c>
    </row>
    <row r="511" spans="4:14" x14ac:dyDescent="0.3">
      <c r="D511" s="251"/>
      <c r="E511" s="251"/>
      <c r="F511" s="251"/>
      <c r="G511" s="251"/>
      <c r="H511" s="121" t="s">
        <v>242</v>
      </c>
      <c r="I511" s="122" t="str">
        <f>IF(AND(E119&lt;&gt;"",F119&lt;&gt;"",Predictions!W119&lt;&gt;"",Predictions!X119&lt;&gt;"",E119=Predictions!W119,F119=Predictions!X119),"Correct","Incorrect")</f>
        <v>Incorrect</v>
      </c>
      <c r="J511" s="123" t="str">
        <f>IF(AND(N119&lt;&gt;"",O119&lt;&gt;"",Predictions!W119&lt;&gt;"",Predictions!X119&lt;&gt;"",N119=Predictions!W119,O119=Predictions!X119),"Correct","Incorrect")</f>
        <v>Incorrect</v>
      </c>
      <c r="K511" s="123">
        <f>IF(AND(E119&lt;&gt;"",F119&lt;&gt;"",Predictions!W119&lt;&gt;"",Predictions!X119&lt;&gt;""), IF(SIGN(E119-F119)=SIGN(Predictions!W119-Predictions!X119), 1, 0), 0)</f>
        <v>0</v>
      </c>
      <c r="L511" s="124">
        <f>IF(AND(N119&lt;&gt;"",O119&lt;&gt;"",Predictions!W119&lt;&gt;"",Predictions!X119&lt;&gt;""), IF(SIGN(N119-O119)=SIGN(Predictions!W119-Predictions!X119), 1, 0), 0)</f>
        <v>1</v>
      </c>
      <c r="M511" s="251" t="str">
        <f>IF(AND(AF119&lt;&gt;"",AG119&lt;&gt;"",Predictions!W119&lt;&gt;"",Predictions!X119&lt;&gt;"",AF119=Predictions!W119,AG119=Predictions!X119),"Correct","Incorrect")</f>
        <v>Incorrect</v>
      </c>
      <c r="N511" s="251">
        <f>IF(AND(AF119&lt;&gt;"",AG119&lt;&gt;"",Predictions!W119&lt;&gt;"",Predictions!X119&lt;&gt;""), IF(SIGN(AF119-AG119)=SIGN(Predictions!W119-Predictions!X119), 1, 0), 0)</f>
        <v>0</v>
      </c>
    </row>
    <row r="512" spans="4:14" x14ac:dyDescent="0.3">
      <c r="D512" s="251"/>
      <c r="E512" s="251"/>
      <c r="F512" s="251"/>
      <c r="G512" s="251"/>
      <c r="H512" s="121" t="s">
        <v>243</v>
      </c>
      <c r="I512" s="122" t="str">
        <f>IF(AND(E120&lt;&gt;"",F120&lt;&gt;"",Predictions!W120&lt;&gt;"",Predictions!X120&lt;&gt;"",E120=Predictions!W120,F120=Predictions!X120),"Correct","Incorrect")</f>
        <v>Correct</v>
      </c>
      <c r="J512" s="123" t="str">
        <f>IF(AND(N120&lt;&gt;"",O120&lt;&gt;"",Predictions!W120&lt;&gt;"",Predictions!X120&lt;&gt;"",N120=Predictions!W120,O120=Predictions!X120),"Correct","Incorrect")</f>
        <v>Incorrect</v>
      </c>
      <c r="K512" s="123">
        <f>IF(AND(E120&lt;&gt;"",F120&lt;&gt;"",Predictions!W120&lt;&gt;"",Predictions!X120&lt;&gt;""), IF(SIGN(E120-F120)=SIGN(Predictions!W120-Predictions!X120), 1, 0), 0)</f>
        <v>1</v>
      </c>
      <c r="L512" s="124">
        <f>IF(AND(N120&lt;&gt;"",O120&lt;&gt;"",Predictions!W120&lt;&gt;"",Predictions!X120&lt;&gt;""), IF(SIGN(N120-O120)=SIGN(Predictions!W120-Predictions!X120), 1, 0), 0)</f>
        <v>1</v>
      </c>
      <c r="M512" s="251" t="str">
        <f>IF(AND(AF120&lt;&gt;"",AG120&lt;&gt;"",Predictions!W120&lt;&gt;"",Predictions!X120&lt;&gt;"",AF120=Predictions!W120,AG120=Predictions!X120),"Correct","Incorrect")</f>
        <v>Incorrect</v>
      </c>
      <c r="N512" s="251">
        <f>IF(AND(AF120&lt;&gt;"",AG120&lt;&gt;"",Predictions!W120&lt;&gt;"",Predictions!X120&lt;&gt;""), IF(SIGN(AF120-AG120)=SIGN(Predictions!W120-Predictions!X120), 1, 0), 0)</f>
        <v>1</v>
      </c>
    </row>
    <row r="513" spans="4:14" x14ac:dyDescent="0.3">
      <c r="D513" s="251"/>
      <c r="E513" s="251"/>
      <c r="F513" s="251"/>
      <c r="G513" s="251"/>
      <c r="H513" s="121" t="s">
        <v>244</v>
      </c>
      <c r="I513" s="122" t="str">
        <f>IF(AND(E121&lt;&gt;"",F121&lt;&gt;"",Predictions!W121&lt;&gt;"",Predictions!X121&lt;&gt;"",E121=Predictions!W121,F121=Predictions!X121),"Correct","Incorrect")</f>
        <v>Incorrect</v>
      </c>
      <c r="J513" s="123" t="str">
        <f>IF(AND(N121&lt;&gt;"",O121&lt;&gt;"",Predictions!W121&lt;&gt;"",Predictions!X121&lt;&gt;"",N121=Predictions!W121,O121=Predictions!X121),"Correct","Incorrect")</f>
        <v>Incorrect</v>
      </c>
      <c r="K513" s="123">
        <f>IF(AND(E121&lt;&gt;"",F121&lt;&gt;"",Predictions!W121&lt;&gt;"",Predictions!X121&lt;&gt;""), IF(SIGN(E121-F121)=SIGN(Predictions!W121-Predictions!X121), 1, 0), 0)</f>
        <v>0</v>
      </c>
      <c r="L513" s="124">
        <f>IF(AND(N121&lt;&gt;"",O121&lt;&gt;"",Predictions!W121&lt;&gt;"",Predictions!X121&lt;&gt;""), IF(SIGN(N121-O121)=SIGN(Predictions!W121-Predictions!X121), 1, 0), 0)</f>
        <v>0</v>
      </c>
      <c r="M513" s="251" t="str">
        <f>IF(AND(AF121&lt;&gt;"",AG121&lt;&gt;"",Predictions!W121&lt;&gt;"",Predictions!X121&lt;&gt;"",AF121=Predictions!W121,AG121=Predictions!X121),"Correct","Incorrect")</f>
        <v>Incorrect</v>
      </c>
      <c r="N513" s="251">
        <f>IF(AND(AF121&lt;&gt;"",AG121&lt;&gt;"",Predictions!W121&lt;&gt;"",Predictions!X121&lt;&gt;""), IF(SIGN(AF121-AG121)=SIGN(Predictions!W121-Predictions!X121), 1, 0), 0)</f>
        <v>0</v>
      </c>
    </row>
    <row r="514" spans="4:14" x14ac:dyDescent="0.3">
      <c r="D514" s="251"/>
      <c r="E514" s="251"/>
      <c r="F514" s="251"/>
      <c r="G514" s="251"/>
      <c r="H514" s="121" t="s">
        <v>245</v>
      </c>
      <c r="I514" s="122" t="str">
        <f>IF(AND(E122&lt;&gt;"",F122&lt;&gt;"",Predictions!W122&lt;&gt;"",Predictions!X122&lt;&gt;"",E122=Predictions!W122,F122=Predictions!X122),"Correct","Incorrect")</f>
        <v>Incorrect</v>
      </c>
      <c r="J514" s="123" t="str">
        <f>IF(AND(N122&lt;&gt;"",O122&lt;&gt;"",Predictions!W122&lt;&gt;"",Predictions!X122&lt;&gt;"",N122=Predictions!W122,O122=Predictions!X122),"Correct","Incorrect")</f>
        <v>Incorrect</v>
      </c>
      <c r="K514" s="123">
        <f>IF(AND(E122&lt;&gt;"",F122&lt;&gt;"",Predictions!W122&lt;&gt;"",Predictions!X122&lt;&gt;""), IF(SIGN(E122-F122)=SIGN(Predictions!W122-Predictions!X122), 1, 0), 0)</f>
        <v>0</v>
      </c>
      <c r="L514" s="124">
        <f>IF(AND(N122&lt;&gt;"",O122&lt;&gt;"",Predictions!W122&lt;&gt;"",Predictions!X122&lt;&gt;""), IF(SIGN(N122-O122)=SIGN(Predictions!W122-Predictions!X122), 1, 0), 0)</f>
        <v>1</v>
      </c>
      <c r="M514" s="251" t="str">
        <f>IF(AND(AF122&lt;&gt;"",AG122&lt;&gt;"",Predictions!W122&lt;&gt;"",Predictions!X122&lt;&gt;"",AF122=Predictions!W122,AG122=Predictions!X122),"Correct","Incorrect")</f>
        <v>Incorrect</v>
      </c>
      <c r="N514" s="251">
        <f>IF(AND(AF122&lt;&gt;"",AG122&lt;&gt;"",Predictions!W122&lt;&gt;"",Predictions!X122&lt;&gt;""), IF(SIGN(AF122-AG122)=SIGN(Predictions!W122-Predictions!X122), 1, 0), 0)</f>
        <v>0</v>
      </c>
    </row>
    <row r="515" spans="4:14" x14ac:dyDescent="0.3">
      <c r="D515" s="251"/>
      <c r="E515" s="251"/>
      <c r="F515" s="251"/>
      <c r="G515" s="251"/>
      <c r="H515" s="121" t="s">
        <v>246</v>
      </c>
      <c r="I515" s="122" t="str">
        <f>IF(AND(E123&lt;&gt;"",F123&lt;&gt;"",Predictions!W123&lt;&gt;"",Predictions!X123&lt;&gt;"",E123=Predictions!W123,F123=Predictions!X123),"Correct","Incorrect")</f>
        <v>Incorrect</v>
      </c>
      <c r="J515" s="123" t="str">
        <f>IF(AND(N123&lt;&gt;"",O123&lt;&gt;"",Predictions!W123&lt;&gt;"",Predictions!X123&lt;&gt;"",N123=Predictions!W123,O123=Predictions!X123),"Correct","Incorrect")</f>
        <v>Incorrect</v>
      </c>
      <c r="K515" s="123">
        <f>IF(AND(E123&lt;&gt;"",F123&lt;&gt;"",Predictions!W123&lt;&gt;"",Predictions!X123&lt;&gt;""), IF(SIGN(E123-F123)=SIGN(Predictions!W123-Predictions!X123), 1, 0), 0)</f>
        <v>0</v>
      </c>
      <c r="L515" s="124">
        <f>IF(AND(N123&lt;&gt;"",O123&lt;&gt;"",Predictions!W123&lt;&gt;"",Predictions!X123&lt;&gt;""), IF(SIGN(N123-O123)=SIGN(Predictions!W123-Predictions!X123), 1, 0), 0)</f>
        <v>0</v>
      </c>
      <c r="M515" s="251" t="str">
        <f>IF(AND(AF123&lt;&gt;"",AG123&lt;&gt;"",Predictions!W123&lt;&gt;"",Predictions!X123&lt;&gt;"",AF123=Predictions!W123,AG123=Predictions!X123),"Correct","Incorrect")</f>
        <v>Incorrect</v>
      </c>
      <c r="N515" s="251">
        <f>IF(AND(AF123&lt;&gt;"",AG123&lt;&gt;"",Predictions!W123&lt;&gt;"",Predictions!X123&lt;&gt;""), IF(SIGN(AF123-AG123)=SIGN(Predictions!W123-Predictions!X123), 1, 0), 0)</f>
        <v>0</v>
      </c>
    </row>
    <row r="516" spans="4:14" x14ac:dyDescent="0.3">
      <c r="D516" s="251"/>
      <c r="E516" s="251"/>
      <c r="F516" s="251"/>
      <c r="G516" s="251"/>
      <c r="H516" s="121" t="s">
        <v>247</v>
      </c>
      <c r="I516" s="122" t="str">
        <f>IF(AND(E124&lt;&gt;"",F124&lt;&gt;"",Predictions!W124&lt;&gt;"",Predictions!X124&lt;&gt;"",E124=Predictions!W124,F124=Predictions!X124),"Correct","Incorrect")</f>
        <v>Incorrect</v>
      </c>
      <c r="J516" s="123" t="str">
        <f>IF(AND(N124&lt;&gt;"",O124&lt;&gt;"",Predictions!W124&lt;&gt;"",Predictions!X124&lt;&gt;"",N124=Predictions!W124,O124=Predictions!X124),"Correct","Incorrect")</f>
        <v>Incorrect</v>
      </c>
      <c r="K516" s="123">
        <f>IF(AND(E124&lt;&gt;"",F124&lt;&gt;"",Predictions!W124&lt;&gt;"",Predictions!X124&lt;&gt;""), IF(SIGN(E124-F124)=SIGN(Predictions!W124-Predictions!X124), 1, 0), 0)</f>
        <v>0</v>
      </c>
      <c r="L516" s="124">
        <f>IF(AND(N124&lt;&gt;"",O124&lt;&gt;"",Predictions!W124&lt;&gt;"",Predictions!X124&lt;&gt;""), IF(SIGN(N124-O124)=SIGN(Predictions!W124-Predictions!X124), 1, 0), 0)</f>
        <v>0</v>
      </c>
      <c r="M516" s="251" t="str">
        <f>IF(AND(AF124&lt;&gt;"",AG124&lt;&gt;"",Predictions!W124&lt;&gt;"",Predictions!X124&lt;&gt;"",AF124=Predictions!W124,AG124=Predictions!X124),"Correct","Incorrect")</f>
        <v>Incorrect</v>
      </c>
      <c r="N516" s="251">
        <f>IF(AND(AF124&lt;&gt;"",AG124&lt;&gt;"",Predictions!W124&lt;&gt;"",Predictions!X124&lt;&gt;""), IF(SIGN(AF124-AG124)=SIGN(Predictions!W124-Predictions!X124), 1, 0), 0)</f>
        <v>0</v>
      </c>
    </row>
    <row r="517" spans="4:14" x14ac:dyDescent="0.3">
      <c r="D517" s="251"/>
      <c r="E517" s="251"/>
      <c r="F517" s="251"/>
      <c r="G517" s="251"/>
      <c r="H517" s="121" t="s">
        <v>248</v>
      </c>
      <c r="I517" s="122" t="str">
        <f>IF(AND(E125&lt;&gt;"",F125&lt;&gt;"",Predictions!W125&lt;&gt;"",Predictions!X125&lt;&gt;"",E125=Predictions!W125,F125=Predictions!X125),"Correct","Incorrect")</f>
        <v>Incorrect</v>
      </c>
      <c r="J517" s="123" t="str">
        <f>IF(AND(N125&lt;&gt;"",O125&lt;&gt;"",Predictions!W125&lt;&gt;"",Predictions!X125&lt;&gt;"",N125=Predictions!W125,O125=Predictions!X125),"Correct","Incorrect")</f>
        <v>Incorrect</v>
      </c>
      <c r="K517" s="123">
        <f>IF(AND(E125&lt;&gt;"",F125&lt;&gt;"",Predictions!W125&lt;&gt;"",Predictions!X125&lt;&gt;""), IF(SIGN(E125-F125)=SIGN(Predictions!W125-Predictions!X125), 1, 0), 0)</f>
        <v>0</v>
      </c>
      <c r="L517" s="124">
        <f>IF(AND(N125&lt;&gt;"",O125&lt;&gt;"",Predictions!W125&lt;&gt;"",Predictions!X125&lt;&gt;""), IF(SIGN(N125-O125)=SIGN(Predictions!W125-Predictions!X125), 1, 0), 0)</f>
        <v>0</v>
      </c>
      <c r="M517" s="251" t="str">
        <f>IF(AND(AF125&lt;&gt;"",AG125&lt;&gt;"",Predictions!W125&lt;&gt;"",Predictions!X125&lt;&gt;"",AF125=Predictions!W125,AG125=Predictions!X125),"Correct","Incorrect")</f>
        <v>Incorrect</v>
      </c>
      <c r="N517" s="251">
        <f>IF(AND(AF125&lt;&gt;"",AG125&lt;&gt;"",Predictions!W125&lt;&gt;"",Predictions!X125&lt;&gt;""), IF(SIGN(AF125-AG125)=SIGN(Predictions!W125-Predictions!X125), 1, 0), 0)</f>
        <v>0</v>
      </c>
    </row>
    <row r="518" spans="4:14" x14ac:dyDescent="0.3">
      <c r="D518" s="251"/>
      <c r="E518" s="251"/>
      <c r="F518" s="251"/>
      <c r="G518" s="251"/>
      <c r="H518" s="121" t="s">
        <v>249</v>
      </c>
      <c r="I518" s="122" t="str">
        <f>IF(AND(E126&lt;&gt;"",F126&lt;&gt;"",Predictions!W126&lt;&gt;"",Predictions!X126&lt;&gt;"",E126=Predictions!W126,F126=Predictions!X126),"Correct","Incorrect")</f>
        <v>Correct</v>
      </c>
      <c r="J518" s="123" t="str">
        <f>IF(AND(N126&lt;&gt;"",O126&lt;&gt;"",Predictions!W126&lt;&gt;"",Predictions!X126&lt;&gt;"",N126=Predictions!W126,O126=Predictions!X126),"Correct","Incorrect")</f>
        <v>Incorrect</v>
      </c>
      <c r="K518" s="123">
        <f>IF(AND(E126&lt;&gt;"",F126&lt;&gt;"",Predictions!W126&lt;&gt;"",Predictions!X126&lt;&gt;""), IF(SIGN(E126-F126)=SIGN(Predictions!W126-Predictions!X126), 1, 0), 0)</f>
        <v>1</v>
      </c>
      <c r="L518" s="124">
        <f>IF(AND(N126&lt;&gt;"",O126&lt;&gt;"",Predictions!W126&lt;&gt;"",Predictions!X126&lt;&gt;""), IF(SIGN(N126-O126)=SIGN(Predictions!W126-Predictions!X126), 1, 0), 0)</f>
        <v>1</v>
      </c>
      <c r="M518" s="251" t="str">
        <f>IF(AND(AF126&lt;&gt;"",AG126&lt;&gt;"",Predictions!W126&lt;&gt;"",Predictions!X126&lt;&gt;"",AF126=Predictions!W126,AG126=Predictions!X126),"Correct","Incorrect")</f>
        <v>Incorrect</v>
      </c>
      <c r="N518" s="251">
        <f>IF(AND(AF126&lt;&gt;"",AG126&lt;&gt;"",Predictions!W126&lt;&gt;"",Predictions!X126&lt;&gt;""), IF(SIGN(AF126-AG126)=SIGN(Predictions!W126-Predictions!X126), 1, 0), 0)</f>
        <v>0</v>
      </c>
    </row>
    <row r="519" spans="4:14" x14ac:dyDescent="0.3">
      <c r="D519" s="251"/>
      <c r="E519" s="251"/>
      <c r="F519" s="251"/>
      <c r="G519" s="251"/>
      <c r="H519" s="121" t="s">
        <v>250</v>
      </c>
      <c r="I519" s="122" t="str">
        <f>IF(AND(E127&lt;&gt;"",F127&lt;&gt;"",Predictions!W127&lt;&gt;"",Predictions!X127&lt;&gt;"",E127=Predictions!W127,F127=Predictions!X127),"Correct","Incorrect")</f>
        <v>Incorrect</v>
      </c>
      <c r="J519" s="123" t="str">
        <f>IF(AND(N127&lt;&gt;"",O127&lt;&gt;"",Predictions!W127&lt;&gt;"",Predictions!X127&lt;&gt;"",N127=Predictions!W127,O127=Predictions!X127),"Correct","Incorrect")</f>
        <v>Incorrect</v>
      </c>
      <c r="K519" s="123">
        <f>IF(AND(E127&lt;&gt;"",F127&lt;&gt;"",Predictions!W127&lt;&gt;"",Predictions!X127&lt;&gt;""), IF(SIGN(E127-F127)=SIGN(Predictions!W127-Predictions!X127), 1, 0), 0)</f>
        <v>1</v>
      </c>
      <c r="L519" s="124">
        <f>IF(AND(N127&lt;&gt;"",O127&lt;&gt;"",Predictions!W127&lt;&gt;"",Predictions!X127&lt;&gt;""), IF(SIGN(N127-O127)=SIGN(Predictions!W127-Predictions!X127), 1, 0), 0)</f>
        <v>1</v>
      </c>
      <c r="M519" s="251" t="str">
        <f>IF(AND(AF127&lt;&gt;"",AG127&lt;&gt;"",Predictions!W127&lt;&gt;"",Predictions!X127&lt;&gt;"",AF127=Predictions!W127,AG127=Predictions!X127),"Correct","Incorrect")</f>
        <v>Incorrect</v>
      </c>
      <c r="N519" s="251">
        <f>IF(AND(AF127&lt;&gt;"",AG127&lt;&gt;"",Predictions!W127&lt;&gt;"",Predictions!X127&lt;&gt;""), IF(SIGN(AF127-AG127)=SIGN(Predictions!W127-Predictions!X127), 1, 0), 0)</f>
        <v>0</v>
      </c>
    </row>
    <row r="520" spans="4:14" x14ac:dyDescent="0.3">
      <c r="D520" s="251"/>
      <c r="E520" s="251"/>
      <c r="F520" s="251"/>
      <c r="G520" s="251"/>
      <c r="H520" s="121" t="s">
        <v>251</v>
      </c>
      <c r="I520" s="122" t="str">
        <f>IF(AND(E128&lt;&gt;"",F128&lt;&gt;"",Predictions!W128&lt;&gt;"",Predictions!X128&lt;&gt;"",E128=Predictions!W128,F128=Predictions!X128),"Correct","Incorrect")</f>
        <v>Incorrect</v>
      </c>
      <c r="J520" s="123" t="str">
        <f>IF(AND(N128&lt;&gt;"",O128&lt;&gt;"",Predictions!W128&lt;&gt;"",Predictions!X128&lt;&gt;"",N128=Predictions!W128,O128=Predictions!X128),"Correct","Incorrect")</f>
        <v>Correct</v>
      </c>
      <c r="K520" s="123">
        <f>IF(AND(E128&lt;&gt;"",F128&lt;&gt;"",Predictions!W128&lt;&gt;"",Predictions!X128&lt;&gt;""), IF(SIGN(E128-F128)=SIGN(Predictions!W128-Predictions!X128), 1, 0), 0)</f>
        <v>1</v>
      </c>
      <c r="L520" s="124">
        <f>IF(AND(N128&lt;&gt;"",O128&lt;&gt;"",Predictions!W128&lt;&gt;"",Predictions!X128&lt;&gt;""), IF(SIGN(N128-O128)=SIGN(Predictions!W128-Predictions!X128), 1, 0), 0)</f>
        <v>1</v>
      </c>
      <c r="M520" s="251" t="str">
        <f>IF(AND(AF128&lt;&gt;"",AG128&lt;&gt;"",Predictions!W128&lt;&gt;"",Predictions!X128&lt;&gt;"",AF128=Predictions!W128,AG128=Predictions!X128),"Correct","Incorrect")</f>
        <v>Incorrect</v>
      </c>
      <c r="N520" s="251">
        <f>IF(AND(AF128&lt;&gt;"",AG128&lt;&gt;"",Predictions!W128&lt;&gt;"",Predictions!X128&lt;&gt;""), IF(SIGN(AF128-AG128)=SIGN(Predictions!W128-Predictions!X128), 1, 0), 0)</f>
        <v>1</v>
      </c>
    </row>
    <row r="521" spans="4:14" x14ac:dyDescent="0.3">
      <c r="D521" s="251"/>
      <c r="E521" s="251"/>
      <c r="F521" s="251"/>
      <c r="G521" s="251"/>
      <c r="H521" s="121" t="s">
        <v>252</v>
      </c>
      <c r="I521" s="122" t="str">
        <f>IF(AND(E129&lt;&gt;"",F129&lt;&gt;"",Predictions!W129&lt;&gt;"",Predictions!X129&lt;&gt;"",E129=Predictions!W129,F129=Predictions!X129),"Correct","Incorrect")</f>
        <v>Incorrect</v>
      </c>
      <c r="J521" s="123" t="str">
        <f>IF(AND(N129&lt;&gt;"",O129&lt;&gt;"",Predictions!W129&lt;&gt;"",Predictions!X129&lt;&gt;"",N129=Predictions!W129,O129=Predictions!X129),"Correct","Incorrect")</f>
        <v>Incorrect</v>
      </c>
      <c r="K521" s="123">
        <f>IF(AND(E129&lt;&gt;"",F129&lt;&gt;"",Predictions!W129&lt;&gt;"",Predictions!X129&lt;&gt;""), IF(SIGN(E129-F129)=SIGN(Predictions!W129-Predictions!X129), 1, 0), 0)</f>
        <v>1</v>
      </c>
      <c r="L521" s="124">
        <f>IF(AND(N129&lt;&gt;"",O129&lt;&gt;"",Predictions!W129&lt;&gt;"",Predictions!X129&lt;&gt;""), IF(SIGN(N129-O129)=SIGN(Predictions!W129-Predictions!X129), 1, 0), 0)</f>
        <v>0</v>
      </c>
      <c r="M521" s="251" t="str">
        <f>IF(AND(AF129&lt;&gt;"",AG129&lt;&gt;"",Predictions!W129&lt;&gt;"",Predictions!X129&lt;&gt;"",AF129=Predictions!W129,AG129=Predictions!X129),"Correct","Incorrect")</f>
        <v>Incorrect</v>
      </c>
      <c r="N521" s="251">
        <f>IF(AND(AF129&lt;&gt;"",AG129&lt;&gt;"",Predictions!W129&lt;&gt;"",Predictions!X129&lt;&gt;""), IF(SIGN(AF129-AG129)=SIGN(Predictions!W129-Predictions!X129), 1, 0), 0)</f>
        <v>1</v>
      </c>
    </row>
    <row r="522" spans="4:14" x14ac:dyDescent="0.3">
      <c r="D522" s="251"/>
      <c r="E522" s="251"/>
      <c r="F522" s="251"/>
      <c r="G522" s="251"/>
      <c r="H522" s="121" t="s">
        <v>253</v>
      </c>
      <c r="I522" s="122" t="str">
        <f>IF(AND(E130&lt;&gt;"",F130&lt;&gt;"",Predictions!W130&lt;&gt;"",Predictions!X130&lt;&gt;"",E130=Predictions!W130,F130=Predictions!X130),"Correct","Incorrect")</f>
        <v>Incorrect</v>
      </c>
      <c r="J522" s="123" t="str">
        <f>IF(AND(N130&lt;&gt;"",O130&lt;&gt;"",Predictions!W130&lt;&gt;"",Predictions!X130&lt;&gt;"",N130=Predictions!W130,O130=Predictions!X130),"Correct","Incorrect")</f>
        <v>Incorrect</v>
      </c>
      <c r="K522" s="123">
        <f>IF(AND(E130&lt;&gt;"",F130&lt;&gt;"",Predictions!W130&lt;&gt;"",Predictions!X130&lt;&gt;""), IF(SIGN(E130-F130)=SIGN(Predictions!W130-Predictions!X130), 1, 0), 0)</f>
        <v>0</v>
      </c>
      <c r="L522" s="124">
        <f>IF(AND(N130&lt;&gt;"",O130&lt;&gt;"",Predictions!W130&lt;&gt;"",Predictions!X130&lt;&gt;""), IF(SIGN(N130-O130)=SIGN(Predictions!W130-Predictions!X130), 1, 0), 0)</f>
        <v>0</v>
      </c>
      <c r="M522" s="251" t="str">
        <f>IF(AND(AF130&lt;&gt;"",AG130&lt;&gt;"",Predictions!W130&lt;&gt;"",Predictions!X130&lt;&gt;"",AF130=Predictions!W130,AG130=Predictions!X130),"Correct","Incorrect")</f>
        <v>Correct</v>
      </c>
      <c r="N522" s="251">
        <f>IF(AND(AF130&lt;&gt;"",AG130&lt;&gt;"",Predictions!W130&lt;&gt;"",Predictions!X130&lt;&gt;""), IF(SIGN(AF130-AG130)=SIGN(Predictions!W130-Predictions!X130), 1, 0), 0)</f>
        <v>1</v>
      </c>
    </row>
    <row r="523" spans="4:14" x14ac:dyDescent="0.3">
      <c r="D523" s="251"/>
      <c r="E523" s="251"/>
      <c r="F523" s="251"/>
      <c r="G523" s="251"/>
      <c r="H523" s="121" t="s">
        <v>254</v>
      </c>
      <c r="I523" s="122" t="str">
        <f>IF(AND(E131&lt;&gt;"",F131&lt;&gt;"",Predictions!W131&lt;&gt;"",Predictions!X131&lt;&gt;"",E131=Predictions!W131,F131=Predictions!X131),"Correct","Incorrect")</f>
        <v>Incorrect</v>
      </c>
      <c r="J523" s="123" t="str">
        <f>IF(AND(N131&lt;&gt;"",O131&lt;&gt;"",Predictions!W131&lt;&gt;"",Predictions!X131&lt;&gt;"",N131=Predictions!W131,O131=Predictions!X131),"Correct","Incorrect")</f>
        <v>Incorrect</v>
      </c>
      <c r="K523" s="123">
        <f>IF(AND(E131&lt;&gt;"",F131&lt;&gt;"",Predictions!W131&lt;&gt;"",Predictions!X131&lt;&gt;""), IF(SIGN(E131-F131)=SIGN(Predictions!W131-Predictions!X131), 1, 0), 0)</f>
        <v>0</v>
      </c>
      <c r="L523" s="124">
        <f>IF(AND(N131&lt;&gt;"",O131&lt;&gt;"",Predictions!W131&lt;&gt;"",Predictions!X131&lt;&gt;""), IF(SIGN(N131-O131)=SIGN(Predictions!W131-Predictions!X131), 1, 0), 0)</f>
        <v>0</v>
      </c>
      <c r="M523" s="251" t="str">
        <f>IF(AND(AF131&lt;&gt;"",AG131&lt;&gt;"",Predictions!W131&lt;&gt;"",Predictions!X131&lt;&gt;"",AF131=Predictions!W131,AG131=Predictions!X131),"Correct","Incorrect")</f>
        <v>Incorrect</v>
      </c>
      <c r="N523" s="251">
        <f>IF(AND(AF131&lt;&gt;"",AG131&lt;&gt;"",Predictions!W131&lt;&gt;"",Predictions!X131&lt;&gt;""), IF(SIGN(AF131-AG131)=SIGN(Predictions!W131-Predictions!X131), 1, 0), 0)</f>
        <v>0</v>
      </c>
    </row>
    <row r="524" spans="4:14" x14ac:dyDescent="0.3">
      <c r="D524" s="251"/>
      <c r="E524" s="251"/>
      <c r="F524" s="251"/>
      <c r="G524" s="251"/>
      <c r="H524" s="121" t="s">
        <v>255</v>
      </c>
      <c r="I524" s="122" t="str">
        <f>IF(AND(E132&lt;&gt;"",F132&lt;&gt;"",Predictions!W132&lt;&gt;"",Predictions!X132&lt;&gt;"",E132=Predictions!W132,F132=Predictions!X132),"Correct","Incorrect")</f>
        <v>Incorrect</v>
      </c>
      <c r="J524" s="123" t="str">
        <f>IF(AND(N132&lt;&gt;"",O132&lt;&gt;"",Predictions!W132&lt;&gt;"",Predictions!X132&lt;&gt;"",N132=Predictions!W132,O132=Predictions!X132),"Correct","Incorrect")</f>
        <v>Incorrect</v>
      </c>
      <c r="K524" s="123">
        <f>IF(AND(E132&lt;&gt;"",F132&lt;&gt;"",Predictions!W132&lt;&gt;"",Predictions!X132&lt;&gt;""), IF(SIGN(E132-F132)=SIGN(Predictions!W132-Predictions!X132), 1, 0), 0)</f>
        <v>1</v>
      </c>
      <c r="L524" s="124">
        <f>IF(AND(N132&lt;&gt;"",O132&lt;&gt;"",Predictions!W132&lt;&gt;"",Predictions!X132&lt;&gt;""), IF(SIGN(N132-O132)=SIGN(Predictions!W132-Predictions!X132), 1, 0), 0)</f>
        <v>1</v>
      </c>
      <c r="M524" s="251" t="str">
        <f>IF(AND(AF132&lt;&gt;"",AG132&lt;&gt;"",Predictions!W132&lt;&gt;"",Predictions!X132&lt;&gt;"",AF132=Predictions!W132,AG132=Predictions!X132),"Correct","Incorrect")</f>
        <v>Incorrect</v>
      </c>
      <c r="N524" s="251">
        <f>IF(AND(AF132&lt;&gt;"",AG132&lt;&gt;"",Predictions!W132&lt;&gt;"",Predictions!X132&lt;&gt;""), IF(SIGN(AF132-AG132)=SIGN(Predictions!W132-Predictions!X132), 1, 0), 0)</f>
        <v>1</v>
      </c>
    </row>
    <row r="525" spans="4:14" x14ac:dyDescent="0.3">
      <c r="D525" s="251"/>
      <c r="E525" s="251"/>
      <c r="F525" s="251"/>
      <c r="G525" s="251"/>
      <c r="H525" s="121" t="s">
        <v>256</v>
      </c>
      <c r="I525" s="122" t="str">
        <f>IF(AND(E133&lt;&gt;"",F133&lt;&gt;"",Predictions!W133&lt;&gt;"",Predictions!X133&lt;&gt;"",E133=Predictions!W133,F133=Predictions!X133),"Correct","Incorrect")</f>
        <v>Correct</v>
      </c>
      <c r="J525" s="123" t="str">
        <f>IF(AND(N133&lt;&gt;"",O133&lt;&gt;"",Predictions!W133&lt;&gt;"",Predictions!X133&lt;&gt;"",N133=Predictions!W133,O133=Predictions!X133),"Correct","Incorrect")</f>
        <v>Incorrect</v>
      </c>
      <c r="K525" s="123">
        <f>IF(AND(E133&lt;&gt;"",F133&lt;&gt;"",Predictions!W133&lt;&gt;"",Predictions!X133&lt;&gt;""), IF(SIGN(E133-F133)=SIGN(Predictions!W133-Predictions!X133), 1, 0), 0)</f>
        <v>1</v>
      </c>
      <c r="L525" s="124">
        <f>IF(AND(N133&lt;&gt;"",O133&lt;&gt;"",Predictions!W133&lt;&gt;"",Predictions!X133&lt;&gt;""), IF(SIGN(N133-O133)=SIGN(Predictions!W133-Predictions!X133), 1, 0), 0)</f>
        <v>1</v>
      </c>
      <c r="M525" s="251" t="str">
        <f>IF(AND(AF133&lt;&gt;"",AG133&lt;&gt;"",Predictions!W133&lt;&gt;"",Predictions!X133&lt;&gt;"",AF133=Predictions!W133,AG133=Predictions!X133),"Correct","Incorrect")</f>
        <v>Incorrect</v>
      </c>
      <c r="N525" s="251">
        <f>IF(AND(AF133&lt;&gt;"",AG133&lt;&gt;"",Predictions!W133&lt;&gt;"",Predictions!X133&lt;&gt;""), IF(SIGN(AF133-AG133)=SIGN(Predictions!W133-Predictions!X133), 1, 0), 0)</f>
        <v>0</v>
      </c>
    </row>
    <row r="526" spans="4:14" x14ac:dyDescent="0.3">
      <c r="D526" s="251"/>
      <c r="E526" s="251"/>
      <c r="F526" s="251"/>
      <c r="G526" s="251"/>
      <c r="H526" s="121" t="s">
        <v>257</v>
      </c>
      <c r="I526" s="122" t="str">
        <f>IF(AND(E134&lt;&gt;"",F134&lt;&gt;"",Predictions!W134&lt;&gt;"",Predictions!X134&lt;&gt;"",E134=Predictions!W134,F134=Predictions!X134),"Correct","Incorrect")</f>
        <v>Incorrect</v>
      </c>
      <c r="J526" s="123" t="str">
        <f>IF(AND(N134&lt;&gt;"",O134&lt;&gt;"",Predictions!W134&lt;&gt;"",Predictions!X134&lt;&gt;"",N134=Predictions!W134,O134=Predictions!X134),"Correct","Incorrect")</f>
        <v>Incorrect</v>
      </c>
      <c r="K526" s="123">
        <f>IF(AND(E134&lt;&gt;"",F134&lt;&gt;"",Predictions!W134&lt;&gt;"",Predictions!X134&lt;&gt;""), IF(SIGN(E134-F134)=SIGN(Predictions!W134-Predictions!X134), 1, 0), 0)</f>
        <v>0</v>
      </c>
      <c r="L526" s="124">
        <f>IF(AND(N134&lt;&gt;"",O134&lt;&gt;"",Predictions!W134&lt;&gt;"",Predictions!X134&lt;&gt;""), IF(SIGN(N134-O134)=SIGN(Predictions!W134-Predictions!X134), 1, 0), 0)</f>
        <v>0</v>
      </c>
      <c r="M526" s="251" t="str">
        <f>IF(AND(AF134&lt;&gt;"",AG134&lt;&gt;"",Predictions!W134&lt;&gt;"",Predictions!X134&lt;&gt;"",AF134=Predictions!W134,AG134=Predictions!X134),"Correct","Incorrect")</f>
        <v>Incorrect</v>
      </c>
      <c r="N526" s="251">
        <f>IF(AND(AF134&lt;&gt;"",AG134&lt;&gt;"",Predictions!W134&lt;&gt;"",Predictions!X134&lt;&gt;""), IF(SIGN(AF134-AG134)=SIGN(Predictions!W134-Predictions!X134), 1, 0), 0)</f>
        <v>0</v>
      </c>
    </row>
    <row r="527" spans="4:14" x14ac:dyDescent="0.3">
      <c r="D527" s="251"/>
      <c r="E527" s="251"/>
      <c r="F527" s="251"/>
      <c r="G527" s="251"/>
      <c r="H527" s="121" t="s">
        <v>258</v>
      </c>
      <c r="I527" s="122" t="str">
        <f>IF(AND(E135&lt;&gt;"",F135&lt;&gt;"",Predictions!W135&lt;&gt;"",Predictions!X135&lt;&gt;"",E135=Predictions!W135,F135=Predictions!X135),"Correct","Incorrect")</f>
        <v>Incorrect</v>
      </c>
      <c r="J527" s="123" t="str">
        <f>IF(AND(N135&lt;&gt;"",O135&lt;&gt;"",Predictions!W135&lt;&gt;"",Predictions!X135&lt;&gt;"",N135=Predictions!W135,O135=Predictions!X135),"Correct","Incorrect")</f>
        <v>Incorrect</v>
      </c>
      <c r="K527" s="123">
        <f>IF(AND(E135&lt;&gt;"",F135&lt;&gt;"",Predictions!W135&lt;&gt;"",Predictions!X135&lt;&gt;""), IF(SIGN(E135-F135)=SIGN(Predictions!W135-Predictions!X135), 1, 0), 0)</f>
        <v>0</v>
      </c>
      <c r="L527" s="124">
        <f>IF(AND(N135&lt;&gt;"",O135&lt;&gt;"",Predictions!W135&lt;&gt;"",Predictions!X135&lt;&gt;""), IF(SIGN(N135-O135)=SIGN(Predictions!W135-Predictions!X135), 1, 0), 0)</f>
        <v>0</v>
      </c>
      <c r="M527" s="251" t="str">
        <f>IF(AND(AF135&lt;&gt;"",AG135&lt;&gt;"",Predictions!W135&lt;&gt;"",Predictions!X135&lt;&gt;"",AF135=Predictions!W135,AG135=Predictions!X135),"Correct","Incorrect")</f>
        <v>Incorrect</v>
      </c>
      <c r="N527" s="251">
        <f>IF(AND(AF135&lt;&gt;"",AG135&lt;&gt;"",Predictions!W135&lt;&gt;"",Predictions!X135&lt;&gt;""), IF(SIGN(AF135-AG135)=SIGN(Predictions!W135-Predictions!X135), 1, 0), 0)</f>
        <v>0</v>
      </c>
    </row>
    <row r="528" spans="4:14" x14ac:dyDescent="0.3">
      <c r="D528" s="251"/>
      <c r="E528" s="251"/>
      <c r="F528" s="251"/>
      <c r="G528" s="251"/>
      <c r="H528" s="121" t="s">
        <v>259</v>
      </c>
      <c r="I528" s="122" t="str">
        <f>IF(AND(E136&lt;&gt;"",F136&lt;&gt;"",Predictions!W136&lt;&gt;"",Predictions!X136&lt;&gt;"",E136=Predictions!W136,F136=Predictions!X136),"Correct","Incorrect")</f>
        <v>Incorrect</v>
      </c>
      <c r="J528" s="123" t="str">
        <f>IF(AND(N136&lt;&gt;"",O136&lt;&gt;"",Predictions!W136&lt;&gt;"",Predictions!X136&lt;&gt;"",N136=Predictions!W136,O136=Predictions!X136),"Correct","Incorrect")</f>
        <v>Incorrect</v>
      </c>
      <c r="K528" s="123">
        <f>IF(AND(E136&lt;&gt;"",F136&lt;&gt;"",Predictions!W136&lt;&gt;"",Predictions!X136&lt;&gt;""), IF(SIGN(E136-F136)=SIGN(Predictions!W136-Predictions!X136), 1, 0), 0)</f>
        <v>0</v>
      </c>
      <c r="L528" s="124">
        <f>IF(AND(N136&lt;&gt;"",O136&lt;&gt;"",Predictions!W136&lt;&gt;"",Predictions!X136&lt;&gt;""), IF(SIGN(N136-O136)=SIGN(Predictions!W136-Predictions!X136), 1, 0), 0)</f>
        <v>1</v>
      </c>
      <c r="M528" s="251" t="str">
        <f>IF(AND(AF136&lt;&gt;"",AG136&lt;&gt;"",Predictions!W136&lt;&gt;"",Predictions!X136&lt;&gt;"",AF136=Predictions!W136,AG136=Predictions!X136),"Correct","Incorrect")</f>
        <v>Incorrect</v>
      </c>
      <c r="N528" s="251">
        <f>IF(AND(AF136&lt;&gt;"",AG136&lt;&gt;"",Predictions!W136&lt;&gt;"",Predictions!X136&lt;&gt;""), IF(SIGN(AF136-AG136)=SIGN(Predictions!W136-Predictions!X136), 1, 0), 0)</f>
        <v>0</v>
      </c>
    </row>
    <row r="529" spans="4:14" x14ac:dyDescent="0.3">
      <c r="D529" s="251"/>
      <c r="E529" s="251"/>
      <c r="F529" s="251"/>
      <c r="G529" s="251"/>
      <c r="H529" s="121" t="s">
        <v>260</v>
      </c>
      <c r="I529" s="122" t="str">
        <f>IF(AND(E137&lt;&gt;"",F137&lt;&gt;"",Predictions!W137&lt;&gt;"",Predictions!X137&lt;&gt;"",E137=Predictions!W137,F137=Predictions!X137),"Correct","Incorrect")</f>
        <v>Incorrect</v>
      </c>
      <c r="J529" s="123" t="str">
        <f>IF(AND(N137&lt;&gt;"",O137&lt;&gt;"",Predictions!W137&lt;&gt;"",Predictions!X137&lt;&gt;"",N137=Predictions!W137,O137=Predictions!X137),"Correct","Incorrect")</f>
        <v>Incorrect</v>
      </c>
      <c r="K529" s="123">
        <f>IF(AND(E137&lt;&gt;"",F137&lt;&gt;"",Predictions!W137&lt;&gt;"",Predictions!X137&lt;&gt;""), IF(SIGN(E137-F137)=SIGN(Predictions!W137-Predictions!X137), 1, 0), 0)</f>
        <v>0</v>
      </c>
      <c r="L529" s="124">
        <f>IF(AND(N137&lt;&gt;"",O137&lt;&gt;"",Predictions!W137&lt;&gt;"",Predictions!X137&lt;&gt;""), IF(SIGN(N137-O137)=SIGN(Predictions!W137-Predictions!X137), 1, 0), 0)</f>
        <v>0</v>
      </c>
      <c r="M529" s="251" t="str">
        <f>IF(AND(AF137&lt;&gt;"",AG137&lt;&gt;"",Predictions!W137&lt;&gt;"",Predictions!X137&lt;&gt;"",AF137=Predictions!W137,AG137=Predictions!X137),"Correct","Incorrect")</f>
        <v>Incorrect</v>
      </c>
      <c r="N529" s="251">
        <f>IF(AND(AF137&lt;&gt;"",AG137&lt;&gt;"",Predictions!W137&lt;&gt;"",Predictions!X137&lt;&gt;""), IF(SIGN(AF137-AG137)=SIGN(Predictions!W137-Predictions!X137), 1, 0), 0)</f>
        <v>0</v>
      </c>
    </row>
    <row r="530" spans="4:14" x14ac:dyDescent="0.3">
      <c r="D530" s="251"/>
      <c r="E530" s="251"/>
      <c r="F530" s="251"/>
      <c r="G530" s="251"/>
      <c r="H530" s="121" t="s">
        <v>261</v>
      </c>
      <c r="I530" s="122" t="str">
        <f>IF(AND(E138&lt;&gt;"",F138&lt;&gt;"",Predictions!W138&lt;&gt;"",Predictions!X138&lt;&gt;"",E138=Predictions!W138,F138=Predictions!X138),"Correct","Incorrect")</f>
        <v>Incorrect</v>
      </c>
      <c r="J530" s="123" t="str">
        <f>IF(AND(N138&lt;&gt;"",O138&lt;&gt;"",Predictions!W138&lt;&gt;"",Predictions!X138&lt;&gt;"",N138=Predictions!W138,O138=Predictions!X138),"Correct","Incorrect")</f>
        <v>Incorrect</v>
      </c>
      <c r="K530" s="123">
        <f>IF(AND(E138&lt;&gt;"",F138&lt;&gt;"",Predictions!W138&lt;&gt;"",Predictions!X138&lt;&gt;""), IF(SIGN(E138-F138)=SIGN(Predictions!W138-Predictions!X138), 1, 0), 0)</f>
        <v>1</v>
      </c>
      <c r="L530" s="124">
        <f>IF(AND(N138&lt;&gt;"",O138&lt;&gt;"",Predictions!W138&lt;&gt;"",Predictions!X138&lt;&gt;""), IF(SIGN(N138-O138)=SIGN(Predictions!W138-Predictions!X138), 1, 0), 0)</f>
        <v>1</v>
      </c>
      <c r="M530" s="251" t="str">
        <f>IF(AND(AF138&lt;&gt;"",AG138&lt;&gt;"",Predictions!W138&lt;&gt;"",Predictions!X138&lt;&gt;"",AF138=Predictions!W138,AG138=Predictions!X138),"Correct","Incorrect")</f>
        <v>Incorrect</v>
      </c>
      <c r="N530" s="251">
        <f>IF(AND(AF138&lt;&gt;"",AG138&lt;&gt;"",Predictions!W138&lt;&gt;"",Predictions!X138&lt;&gt;""), IF(SIGN(AF138-AG138)=SIGN(Predictions!W138-Predictions!X138), 1, 0), 0)</f>
        <v>0</v>
      </c>
    </row>
    <row r="531" spans="4:14" x14ac:dyDescent="0.3">
      <c r="D531" s="251"/>
      <c r="E531" s="251"/>
      <c r="F531" s="251"/>
      <c r="G531" s="251"/>
      <c r="H531" s="121" t="s">
        <v>262</v>
      </c>
      <c r="I531" s="122" t="str">
        <f>IF(AND(E139&lt;&gt;"",F139&lt;&gt;"",Predictions!W139&lt;&gt;"",Predictions!X139&lt;&gt;"",E139=Predictions!W139,F139=Predictions!X139),"Correct","Incorrect")</f>
        <v>Incorrect</v>
      </c>
      <c r="J531" s="123" t="str">
        <f>IF(AND(N139&lt;&gt;"",O139&lt;&gt;"",Predictions!W139&lt;&gt;"",Predictions!X139&lt;&gt;"",N139=Predictions!W139,O139=Predictions!X139),"Correct","Incorrect")</f>
        <v>Incorrect</v>
      </c>
      <c r="K531" s="123">
        <f>IF(AND(E139&lt;&gt;"",F139&lt;&gt;"",Predictions!W139&lt;&gt;"",Predictions!X139&lt;&gt;""), IF(SIGN(E139-F139)=SIGN(Predictions!W139-Predictions!X139), 1, 0), 0)</f>
        <v>0</v>
      </c>
      <c r="L531" s="124">
        <f>IF(AND(N139&lt;&gt;"",O139&lt;&gt;"",Predictions!W139&lt;&gt;"",Predictions!X139&lt;&gt;""), IF(SIGN(N139-O139)=SIGN(Predictions!W139-Predictions!X139), 1, 0), 0)</f>
        <v>1</v>
      </c>
      <c r="M531" s="251" t="str">
        <f>IF(AND(AF139&lt;&gt;"",AG139&lt;&gt;"",Predictions!W139&lt;&gt;"",Predictions!X139&lt;&gt;"",AF139=Predictions!W139,AG139=Predictions!X139),"Correct","Incorrect")</f>
        <v>Incorrect</v>
      </c>
      <c r="N531" s="251">
        <f>IF(AND(AF139&lt;&gt;"",AG139&lt;&gt;"",Predictions!W139&lt;&gt;"",Predictions!X139&lt;&gt;""), IF(SIGN(AF139-AG139)=SIGN(Predictions!W139-Predictions!X139), 1, 0), 0)</f>
        <v>0</v>
      </c>
    </row>
    <row r="532" spans="4:14" x14ac:dyDescent="0.3">
      <c r="D532" s="251"/>
      <c r="E532" s="251"/>
      <c r="F532" s="251"/>
      <c r="G532" s="251"/>
      <c r="H532" s="121" t="s">
        <v>263</v>
      </c>
      <c r="I532" s="122" t="str">
        <f>IF(AND(E140&lt;&gt;"",F140&lt;&gt;"",Predictions!W140&lt;&gt;"",Predictions!X140&lt;&gt;"",E140=Predictions!W140,F140=Predictions!X140),"Correct","Incorrect")</f>
        <v>Incorrect</v>
      </c>
      <c r="J532" s="123" t="str">
        <f>IF(AND(N140&lt;&gt;"",O140&lt;&gt;"",Predictions!W140&lt;&gt;"",Predictions!X140&lt;&gt;"",N140=Predictions!W140,O140=Predictions!X140),"Correct","Incorrect")</f>
        <v>Incorrect</v>
      </c>
      <c r="K532" s="123">
        <f>IF(AND(E140&lt;&gt;"",F140&lt;&gt;"",Predictions!W140&lt;&gt;"",Predictions!X140&lt;&gt;""), IF(SIGN(E140-F140)=SIGN(Predictions!W140-Predictions!X140), 1, 0), 0)</f>
        <v>1</v>
      </c>
      <c r="L532" s="124">
        <f>IF(AND(N140&lt;&gt;"",O140&lt;&gt;"",Predictions!W140&lt;&gt;"",Predictions!X140&lt;&gt;""), IF(SIGN(N140-O140)=SIGN(Predictions!W140-Predictions!X140), 1, 0), 0)</f>
        <v>1</v>
      </c>
      <c r="M532" s="251" t="str">
        <f>IF(AND(AF140&lt;&gt;"",AG140&lt;&gt;"",Predictions!W140&lt;&gt;"",Predictions!X140&lt;&gt;"",AF140=Predictions!W140,AG140=Predictions!X140),"Correct","Incorrect")</f>
        <v>Incorrect</v>
      </c>
      <c r="N532" s="251">
        <f>IF(AND(AF140&lt;&gt;"",AG140&lt;&gt;"",Predictions!W140&lt;&gt;"",Predictions!X140&lt;&gt;""), IF(SIGN(AF140-AG140)=SIGN(Predictions!W140-Predictions!X140), 1, 0), 0)</f>
        <v>1</v>
      </c>
    </row>
    <row r="533" spans="4:14" x14ac:dyDescent="0.3">
      <c r="D533" s="251"/>
      <c r="E533" s="251"/>
      <c r="F533" s="251"/>
      <c r="G533" s="251"/>
      <c r="H533" s="121" t="s">
        <v>264</v>
      </c>
      <c r="I533" s="122" t="str">
        <f>IF(AND(E141&lt;&gt;"",F141&lt;&gt;"",Predictions!W141&lt;&gt;"",Predictions!X141&lt;&gt;"",E141=Predictions!W141,F141=Predictions!X141),"Correct","Incorrect")</f>
        <v>Incorrect</v>
      </c>
      <c r="J533" s="123" t="str">
        <f>IF(AND(N141&lt;&gt;"",O141&lt;&gt;"",Predictions!W141&lt;&gt;"",Predictions!X141&lt;&gt;"",N141=Predictions!W141,O141=Predictions!X141),"Correct","Incorrect")</f>
        <v>Incorrect</v>
      </c>
      <c r="K533" s="123">
        <f>IF(AND(E141&lt;&gt;"",F141&lt;&gt;"",Predictions!W141&lt;&gt;"",Predictions!X141&lt;&gt;""), IF(SIGN(E141-F141)=SIGN(Predictions!W141-Predictions!X141), 1, 0), 0)</f>
        <v>1</v>
      </c>
      <c r="L533" s="124">
        <f>IF(AND(N141&lt;&gt;"",O141&lt;&gt;"",Predictions!W141&lt;&gt;"",Predictions!X141&lt;&gt;""), IF(SIGN(N141-O141)=SIGN(Predictions!W141-Predictions!X141), 1, 0), 0)</f>
        <v>1</v>
      </c>
      <c r="M533" s="251" t="str">
        <f>IF(AND(AF141&lt;&gt;"",AG141&lt;&gt;"",Predictions!W141&lt;&gt;"",Predictions!X141&lt;&gt;"",AF141=Predictions!W141,AG141=Predictions!X141),"Correct","Incorrect")</f>
        <v>Incorrect</v>
      </c>
      <c r="N533" s="251">
        <f>IF(AND(AF141&lt;&gt;"",AG141&lt;&gt;"",Predictions!W141&lt;&gt;"",Predictions!X141&lt;&gt;""), IF(SIGN(AF141-AG141)=SIGN(Predictions!W141-Predictions!X141), 1, 0), 0)</f>
        <v>1</v>
      </c>
    </row>
    <row r="534" spans="4:14" x14ac:dyDescent="0.3">
      <c r="D534" s="251"/>
      <c r="E534" s="251"/>
      <c r="F534" s="251"/>
      <c r="G534" s="251"/>
      <c r="H534" s="121" t="s">
        <v>265</v>
      </c>
      <c r="I534" s="122" t="str">
        <f>IF(AND(E142&lt;&gt;"",F142&lt;&gt;"",Predictions!W142&lt;&gt;"",Predictions!X142&lt;&gt;"",E142=Predictions!W142,F142=Predictions!X142),"Correct","Incorrect")</f>
        <v>Incorrect</v>
      </c>
      <c r="J534" s="123" t="str">
        <f>IF(AND(N142&lt;&gt;"",O142&lt;&gt;"",Predictions!W142&lt;&gt;"",Predictions!X142&lt;&gt;"",N142=Predictions!W142,O142=Predictions!X142),"Correct","Incorrect")</f>
        <v>Incorrect</v>
      </c>
      <c r="K534" s="123">
        <f>IF(AND(E142&lt;&gt;"",F142&lt;&gt;"",Predictions!W142&lt;&gt;"",Predictions!X142&lt;&gt;""), IF(SIGN(E142-F142)=SIGN(Predictions!W142-Predictions!X142), 1, 0), 0)</f>
        <v>0</v>
      </c>
      <c r="L534" s="124">
        <f>IF(AND(N142&lt;&gt;"",O142&lt;&gt;"",Predictions!W142&lt;&gt;"",Predictions!X142&lt;&gt;""), IF(SIGN(N142-O142)=SIGN(Predictions!W142-Predictions!X142), 1, 0), 0)</f>
        <v>0</v>
      </c>
      <c r="M534" s="251" t="str">
        <f>IF(AND(AF142&lt;&gt;"",AG142&lt;&gt;"",Predictions!W142&lt;&gt;"",Predictions!X142&lt;&gt;"",AF142=Predictions!W142,AG142=Predictions!X142),"Correct","Incorrect")</f>
        <v>Incorrect</v>
      </c>
      <c r="N534" s="251">
        <f>IF(AND(AF142&lt;&gt;"",AG142&lt;&gt;"",Predictions!W142&lt;&gt;"",Predictions!X142&lt;&gt;""), IF(SIGN(AF142-AG142)=SIGN(Predictions!W142-Predictions!X142), 1, 0), 0)</f>
        <v>0</v>
      </c>
    </row>
    <row r="535" spans="4:14" x14ac:dyDescent="0.3">
      <c r="D535" s="251"/>
      <c r="E535" s="251"/>
      <c r="F535" s="251"/>
      <c r="G535" s="251"/>
      <c r="H535" s="121" t="s">
        <v>266</v>
      </c>
      <c r="I535" s="122" t="str">
        <f>IF(AND(E143&lt;&gt;"",F143&lt;&gt;"",Predictions!W143&lt;&gt;"",Predictions!X143&lt;&gt;"",E143=Predictions!W143,F143=Predictions!X143),"Correct","Incorrect")</f>
        <v>Incorrect</v>
      </c>
      <c r="J535" s="123" t="str">
        <f>IF(AND(N143&lt;&gt;"",O143&lt;&gt;"",Predictions!W143&lt;&gt;"",Predictions!X143&lt;&gt;"",N143=Predictions!W143,O143=Predictions!X143),"Correct","Incorrect")</f>
        <v>Incorrect</v>
      </c>
      <c r="K535" s="123">
        <f>IF(AND(E143&lt;&gt;"",F143&lt;&gt;"",Predictions!W143&lt;&gt;"",Predictions!X143&lt;&gt;""), IF(SIGN(E143-F143)=SIGN(Predictions!W143-Predictions!X143), 1, 0), 0)</f>
        <v>0</v>
      </c>
      <c r="L535" s="124">
        <f>IF(AND(N143&lt;&gt;"",O143&lt;&gt;"",Predictions!W143&lt;&gt;"",Predictions!X143&lt;&gt;""), IF(SIGN(N143-O143)=SIGN(Predictions!W143-Predictions!X143), 1, 0), 0)</f>
        <v>0</v>
      </c>
      <c r="M535" s="251" t="str">
        <f>IF(AND(AF143&lt;&gt;"",AG143&lt;&gt;"",Predictions!W143&lt;&gt;"",Predictions!X143&lt;&gt;"",AF143=Predictions!W143,AG143=Predictions!X143),"Correct","Incorrect")</f>
        <v>Incorrect</v>
      </c>
      <c r="N535" s="251">
        <f>IF(AND(AF143&lt;&gt;"",AG143&lt;&gt;"",Predictions!W143&lt;&gt;"",Predictions!X143&lt;&gt;""), IF(SIGN(AF143-AG143)=SIGN(Predictions!W143-Predictions!X143), 1, 0), 0)</f>
        <v>1</v>
      </c>
    </row>
    <row r="536" spans="4:14" x14ac:dyDescent="0.3">
      <c r="D536" s="251"/>
      <c r="E536" s="251"/>
      <c r="F536" s="251"/>
      <c r="G536" s="251"/>
      <c r="H536" s="121" t="s">
        <v>267</v>
      </c>
      <c r="I536" s="122" t="str">
        <f>IF(AND(E144&lt;&gt;"",F144&lt;&gt;"",Predictions!W144&lt;&gt;"",Predictions!X144&lt;&gt;"",E144=Predictions!W144,F144=Predictions!X144),"Correct","Incorrect")</f>
        <v>Incorrect</v>
      </c>
      <c r="J536" s="123" t="str">
        <f>IF(AND(N144&lt;&gt;"",O144&lt;&gt;"",Predictions!W144&lt;&gt;"",Predictions!X144&lt;&gt;"",N144=Predictions!W144,O144=Predictions!X144),"Correct","Incorrect")</f>
        <v>Incorrect</v>
      </c>
      <c r="K536" s="123">
        <f>IF(AND(E144&lt;&gt;"",F144&lt;&gt;"",Predictions!W144&lt;&gt;"",Predictions!X144&lt;&gt;""), IF(SIGN(E144-F144)=SIGN(Predictions!W144-Predictions!X144), 1, 0), 0)</f>
        <v>0</v>
      </c>
      <c r="L536" s="124">
        <f>IF(AND(N144&lt;&gt;"",O144&lt;&gt;"",Predictions!W144&lt;&gt;"",Predictions!X144&lt;&gt;""), IF(SIGN(N144-O144)=SIGN(Predictions!W144-Predictions!X144), 1, 0), 0)</f>
        <v>0</v>
      </c>
      <c r="M536" s="251" t="str">
        <f>IF(AND(AF144&lt;&gt;"",AG144&lt;&gt;"",Predictions!W144&lt;&gt;"",Predictions!X144&lt;&gt;"",AF144=Predictions!W144,AG144=Predictions!X144),"Correct","Incorrect")</f>
        <v>Incorrect</v>
      </c>
      <c r="N536" s="251">
        <f>IF(AND(AF144&lt;&gt;"",AG144&lt;&gt;"",Predictions!W144&lt;&gt;"",Predictions!X144&lt;&gt;""), IF(SIGN(AF144-AG144)=SIGN(Predictions!W144-Predictions!X144), 1, 0), 0)</f>
        <v>0</v>
      </c>
    </row>
    <row r="537" spans="4:14" x14ac:dyDescent="0.3">
      <c r="D537" s="251"/>
      <c r="E537" s="251"/>
      <c r="F537" s="251"/>
      <c r="G537" s="251"/>
      <c r="H537" s="121" t="s">
        <v>268</v>
      </c>
      <c r="I537" s="122" t="str">
        <f>IF(AND(E145&lt;&gt;"",F145&lt;&gt;"",Predictions!W145&lt;&gt;"",Predictions!X145&lt;&gt;"",E145=Predictions!W145,F145=Predictions!X145),"Correct","Incorrect")</f>
        <v>Incorrect</v>
      </c>
      <c r="J537" s="123" t="str">
        <f>IF(AND(N145&lt;&gt;"",O145&lt;&gt;"",Predictions!W145&lt;&gt;"",Predictions!X145&lt;&gt;"",N145=Predictions!W145,O145=Predictions!X145),"Correct","Incorrect")</f>
        <v>Incorrect</v>
      </c>
      <c r="K537" s="123">
        <f>IF(AND(E145&lt;&gt;"",F145&lt;&gt;"",Predictions!W145&lt;&gt;"",Predictions!X145&lt;&gt;""), IF(SIGN(E145-F145)=SIGN(Predictions!W145-Predictions!X145), 1, 0), 0)</f>
        <v>0</v>
      </c>
      <c r="L537" s="124">
        <f>IF(AND(N145&lt;&gt;"",O145&lt;&gt;"",Predictions!W145&lt;&gt;"",Predictions!X145&lt;&gt;""), IF(SIGN(N145-O145)=SIGN(Predictions!W145-Predictions!X145), 1, 0), 0)</f>
        <v>0</v>
      </c>
      <c r="M537" s="251" t="str">
        <f>IF(AND(AF145&lt;&gt;"",AG145&lt;&gt;"",Predictions!W145&lt;&gt;"",Predictions!X145&lt;&gt;"",AF145=Predictions!W145,AG145=Predictions!X145),"Correct","Incorrect")</f>
        <v>Incorrect</v>
      </c>
      <c r="N537" s="251">
        <f>IF(AND(AF145&lt;&gt;"",AG145&lt;&gt;"",Predictions!W145&lt;&gt;"",Predictions!X145&lt;&gt;""), IF(SIGN(AF145-AG145)=SIGN(Predictions!W145-Predictions!X145), 1, 0), 0)</f>
        <v>0</v>
      </c>
    </row>
    <row r="538" spans="4:14" x14ac:dyDescent="0.3">
      <c r="D538" s="251"/>
      <c r="E538" s="251"/>
      <c r="F538" s="251"/>
      <c r="G538" s="251"/>
      <c r="H538" s="121" t="s">
        <v>269</v>
      </c>
      <c r="I538" s="122" t="str">
        <f>IF(AND(E146&lt;&gt;"",F146&lt;&gt;"",Predictions!W146&lt;&gt;"",Predictions!X146&lt;&gt;"",E146=Predictions!W146,F146=Predictions!X146),"Correct","Incorrect")</f>
        <v>Incorrect</v>
      </c>
      <c r="J538" s="123" t="str">
        <f>IF(AND(N146&lt;&gt;"",O146&lt;&gt;"",Predictions!W146&lt;&gt;"",Predictions!X146&lt;&gt;"",N146=Predictions!W146,O146=Predictions!X146),"Correct","Incorrect")</f>
        <v>Incorrect</v>
      </c>
      <c r="K538" s="123">
        <f>IF(AND(E146&lt;&gt;"",F146&lt;&gt;"",Predictions!W146&lt;&gt;"",Predictions!X146&lt;&gt;""), IF(SIGN(E146-F146)=SIGN(Predictions!W146-Predictions!X146), 1, 0), 0)</f>
        <v>1</v>
      </c>
      <c r="L538" s="124">
        <f>IF(AND(N146&lt;&gt;"",O146&lt;&gt;"",Predictions!W146&lt;&gt;"",Predictions!X146&lt;&gt;""), IF(SIGN(N146-O146)=SIGN(Predictions!W146-Predictions!X146), 1, 0), 0)</f>
        <v>1</v>
      </c>
      <c r="M538" s="251" t="str">
        <f>IF(AND(AF146&lt;&gt;"",AG146&lt;&gt;"",Predictions!W146&lt;&gt;"",Predictions!X146&lt;&gt;"",AF146=Predictions!W146,AG146=Predictions!X146),"Correct","Incorrect")</f>
        <v>Incorrect</v>
      </c>
      <c r="N538" s="251">
        <f>IF(AND(AF146&lt;&gt;"",AG146&lt;&gt;"",Predictions!W146&lt;&gt;"",Predictions!X146&lt;&gt;""), IF(SIGN(AF146-AG146)=SIGN(Predictions!W146-Predictions!X146), 1, 0), 0)</f>
        <v>0</v>
      </c>
    </row>
    <row r="539" spans="4:14" x14ac:dyDescent="0.3">
      <c r="D539" s="251"/>
      <c r="E539" s="251"/>
      <c r="F539" s="251"/>
      <c r="G539" s="251"/>
      <c r="H539" s="121" t="s">
        <v>270</v>
      </c>
      <c r="I539" s="122" t="str">
        <f>IF(AND(E147&lt;&gt;"",F147&lt;&gt;"",Predictions!W147&lt;&gt;"",Predictions!X147&lt;&gt;"",E147=Predictions!W147,F147=Predictions!X147),"Correct","Incorrect")</f>
        <v>Incorrect</v>
      </c>
      <c r="J539" s="123" t="str">
        <f>IF(AND(N147&lt;&gt;"",O147&lt;&gt;"",Predictions!W147&lt;&gt;"",Predictions!X147&lt;&gt;"",N147=Predictions!W147,O147=Predictions!X147),"Correct","Incorrect")</f>
        <v>Incorrect</v>
      </c>
      <c r="K539" s="123">
        <f>IF(AND(E147&lt;&gt;"",F147&lt;&gt;"",Predictions!W147&lt;&gt;"",Predictions!X147&lt;&gt;""), IF(SIGN(E147-F147)=SIGN(Predictions!W147-Predictions!X147), 1, 0), 0)</f>
        <v>0</v>
      </c>
      <c r="L539" s="124">
        <f>IF(AND(N147&lt;&gt;"",O147&lt;&gt;"",Predictions!W147&lt;&gt;"",Predictions!X147&lt;&gt;""), IF(SIGN(N147-O147)=SIGN(Predictions!W147-Predictions!X147), 1, 0), 0)</f>
        <v>0</v>
      </c>
      <c r="M539" s="251" t="str">
        <f>IF(AND(AF147&lt;&gt;"",AG147&lt;&gt;"",Predictions!W147&lt;&gt;"",Predictions!X147&lt;&gt;"",AF147=Predictions!W147,AG147=Predictions!X147),"Correct","Incorrect")</f>
        <v>Incorrect</v>
      </c>
      <c r="N539" s="251">
        <f>IF(AND(AF147&lt;&gt;"",AG147&lt;&gt;"",Predictions!W147&lt;&gt;"",Predictions!X147&lt;&gt;""), IF(SIGN(AF147-AG147)=SIGN(Predictions!W147-Predictions!X147), 1, 0), 0)</f>
        <v>1</v>
      </c>
    </row>
    <row r="540" spans="4:14" x14ac:dyDescent="0.3">
      <c r="D540" s="251"/>
      <c r="E540" s="251"/>
      <c r="F540" s="251"/>
      <c r="G540" s="251"/>
      <c r="H540" s="121" t="s">
        <v>271</v>
      </c>
      <c r="I540" s="122" t="str">
        <f>IF(AND(E148&lt;&gt;"",F148&lt;&gt;"",Predictions!W148&lt;&gt;"",Predictions!X148&lt;&gt;"",E148=Predictions!W148,F148=Predictions!X148),"Correct","Incorrect")</f>
        <v>Incorrect</v>
      </c>
      <c r="J540" s="123" t="str">
        <f>IF(AND(N148&lt;&gt;"",O148&lt;&gt;"",Predictions!W148&lt;&gt;"",Predictions!X148&lt;&gt;"",N148=Predictions!W148,O148=Predictions!X148),"Correct","Incorrect")</f>
        <v>Incorrect</v>
      </c>
      <c r="K540" s="123">
        <f>IF(AND(E148&lt;&gt;"",F148&lt;&gt;"",Predictions!W148&lt;&gt;"",Predictions!X148&lt;&gt;""), IF(SIGN(E148-F148)=SIGN(Predictions!W148-Predictions!X148), 1, 0), 0)</f>
        <v>0</v>
      </c>
      <c r="L540" s="124">
        <f>IF(AND(N148&lt;&gt;"",O148&lt;&gt;"",Predictions!W148&lt;&gt;"",Predictions!X148&lt;&gt;""), IF(SIGN(N148-O148)=SIGN(Predictions!W148-Predictions!X148), 1, 0), 0)</f>
        <v>0</v>
      </c>
      <c r="M540" s="251" t="str">
        <f>IF(AND(AF148&lt;&gt;"",AG148&lt;&gt;"",Predictions!W148&lt;&gt;"",Predictions!X148&lt;&gt;"",AF148=Predictions!W148,AG148=Predictions!X148),"Correct","Incorrect")</f>
        <v>Incorrect</v>
      </c>
      <c r="N540" s="251">
        <f>IF(AND(AF148&lt;&gt;"",AG148&lt;&gt;"",Predictions!W148&lt;&gt;"",Predictions!X148&lt;&gt;""), IF(SIGN(AF148-AG148)=SIGN(Predictions!W148-Predictions!X148), 1, 0), 0)</f>
        <v>0</v>
      </c>
    </row>
    <row r="541" spans="4:14" x14ac:dyDescent="0.3">
      <c r="D541" s="251"/>
      <c r="E541" s="251"/>
      <c r="F541" s="251"/>
      <c r="G541" s="251"/>
      <c r="H541" s="121" t="s">
        <v>272</v>
      </c>
      <c r="I541" s="122" t="str">
        <f>IF(AND(E149&lt;&gt;"",F149&lt;&gt;"",Predictions!W149&lt;&gt;"",Predictions!X149&lt;&gt;"",E149=Predictions!W149,F149=Predictions!X149),"Correct","Incorrect")</f>
        <v>Incorrect</v>
      </c>
      <c r="J541" s="123" t="str">
        <f>IF(AND(N149&lt;&gt;"",O149&lt;&gt;"",Predictions!W149&lt;&gt;"",Predictions!X149&lt;&gt;"",N149=Predictions!W149,O149=Predictions!X149),"Correct","Incorrect")</f>
        <v>Incorrect</v>
      </c>
      <c r="K541" s="123">
        <f>IF(AND(E149&lt;&gt;"",F149&lt;&gt;"",Predictions!W149&lt;&gt;"",Predictions!X149&lt;&gt;""), IF(SIGN(E149-F149)=SIGN(Predictions!W149-Predictions!X149), 1, 0), 0)</f>
        <v>0</v>
      </c>
      <c r="L541" s="124">
        <f>IF(AND(N149&lt;&gt;"",O149&lt;&gt;"",Predictions!W149&lt;&gt;"",Predictions!X149&lt;&gt;""), IF(SIGN(N149-O149)=SIGN(Predictions!W149-Predictions!X149), 1, 0), 0)</f>
        <v>0</v>
      </c>
      <c r="M541" s="251" t="str">
        <f>IF(AND(AF149&lt;&gt;"",AG149&lt;&gt;"",Predictions!W149&lt;&gt;"",Predictions!X149&lt;&gt;"",AF149=Predictions!W149,AG149=Predictions!X149),"Correct","Incorrect")</f>
        <v>Incorrect</v>
      </c>
      <c r="N541" s="251">
        <f>IF(AND(AF149&lt;&gt;"",AG149&lt;&gt;"",Predictions!W149&lt;&gt;"",Predictions!X149&lt;&gt;""), IF(SIGN(AF149-AG149)=SIGN(Predictions!W149-Predictions!X149), 1, 0), 0)</f>
        <v>1</v>
      </c>
    </row>
    <row r="542" spans="4:14" x14ac:dyDescent="0.3">
      <c r="D542" s="251"/>
      <c r="E542" s="251"/>
      <c r="F542" s="251"/>
      <c r="G542" s="251"/>
      <c r="H542" s="121" t="s">
        <v>273</v>
      </c>
      <c r="I542" s="122" t="str">
        <f>IF(AND(E150&lt;&gt;"",F150&lt;&gt;"",Predictions!W150&lt;&gt;"",Predictions!X150&lt;&gt;"",E150=Predictions!W150,F150=Predictions!X150),"Correct","Incorrect")</f>
        <v>Incorrect</v>
      </c>
      <c r="J542" s="123" t="str">
        <f>IF(AND(N150&lt;&gt;"",O150&lt;&gt;"",Predictions!W150&lt;&gt;"",Predictions!X150&lt;&gt;"",N150=Predictions!W150,O150=Predictions!X150),"Correct","Incorrect")</f>
        <v>Incorrect</v>
      </c>
      <c r="K542" s="123">
        <f>IF(AND(E150&lt;&gt;"",F150&lt;&gt;"",Predictions!W150&lt;&gt;"",Predictions!X150&lt;&gt;""), IF(SIGN(E150-F150)=SIGN(Predictions!W150-Predictions!X150), 1, 0), 0)</f>
        <v>1</v>
      </c>
      <c r="L542" s="124">
        <f>IF(AND(N150&lt;&gt;"",O150&lt;&gt;"",Predictions!W150&lt;&gt;"",Predictions!X150&lt;&gt;""), IF(SIGN(N150-O150)=SIGN(Predictions!W150-Predictions!X150), 1, 0), 0)</f>
        <v>1</v>
      </c>
      <c r="M542" s="251" t="str">
        <f>IF(AND(AF150&lt;&gt;"",AG150&lt;&gt;"",Predictions!W150&lt;&gt;"",Predictions!X150&lt;&gt;"",AF150=Predictions!W150,AG150=Predictions!X150),"Correct","Incorrect")</f>
        <v>Incorrect</v>
      </c>
      <c r="N542" s="251">
        <f>IF(AND(AF150&lt;&gt;"",AG150&lt;&gt;"",Predictions!W150&lt;&gt;"",Predictions!X150&lt;&gt;""), IF(SIGN(AF150-AG150)=SIGN(Predictions!W150-Predictions!X150), 1, 0), 0)</f>
        <v>0</v>
      </c>
    </row>
    <row r="543" spans="4:14" x14ac:dyDescent="0.3">
      <c r="D543" s="251"/>
      <c r="E543" s="251"/>
      <c r="F543" s="251"/>
      <c r="G543" s="251"/>
      <c r="H543" s="121" t="s">
        <v>274</v>
      </c>
      <c r="I543" s="122" t="str">
        <f>IF(AND(E151&lt;&gt;"",F151&lt;&gt;"",Predictions!W151&lt;&gt;"",Predictions!X151&lt;&gt;"",E151=Predictions!W151,F151=Predictions!X151),"Correct","Incorrect")</f>
        <v>Incorrect</v>
      </c>
      <c r="J543" s="123" t="str">
        <f>IF(AND(N151&lt;&gt;"",O151&lt;&gt;"",Predictions!W151&lt;&gt;"",Predictions!X151&lt;&gt;"",N151=Predictions!W151,O151=Predictions!X151),"Correct","Incorrect")</f>
        <v>Correct</v>
      </c>
      <c r="K543" s="123">
        <f>IF(AND(E151&lt;&gt;"",F151&lt;&gt;"",Predictions!W151&lt;&gt;"",Predictions!X151&lt;&gt;""), IF(SIGN(E151-F151)=SIGN(Predictions!W151-Predictions!X151), 1, 0), 0)</f>
        <v>0</v>
      </c>
      <c r="L543" s="124">
        <f>IF(AND(N151&lt;&gt;"",O151&lt;&gt;"",Predictions!W151&lt;&gt;"",Predictions!X151&lt;&gt;""), IF(SIGN(N151-O151)=SIGN(Predictions!W151-Predictions!X151), 1, 0), 0)</f>
        <v>1</v>
      </c>
      <c r="M543" s="251" t="str">
        <f>IF(AND(AF151&lt;&gt;"",AG151&lt;&gt;"",Predictions!W151&lt;&gt;"",Predictions!X151&lt;&gt;"",AF151=Predictions!W151,AG151=Predictions!X151),"Correct","Incorrect")</f>
        <v>Incorrect</v>
      </c>
      <c r="N543" s="251">
        <f>IF(AND(AF151&lt;&gt;"",AG151&lt;&gt;"",Predictions!W151&lt;&gt;"",Predictions!X151&lt;&gt;""), IF(SIGN(AF151-AG151)=SIGN(Predictions!W151-Predictions!X151), 1, 0), 0)</f>
        <v>0</v>
      </c>
    </row>
    <row r="544" spans="4:14" x14ac:dyDescent="0.3">
      <c r="D544" s="251"/>
      <c r="E544" s="251"/>
      <c r="F544" s="251"/>
      <c r="G544" s="251"/>
      <c r="H544" s="121" t="s">
        <v>275</v>
      </c>
      <c r="I544" s="122" t="str">
        <f>IF(AND(E152&lt;&gt;"",F152&lt;&gt;"",Predictions!W152&lt;&gt;"",Predictions!X152&lt;&gt;"",E152=Predictions!W152,F152=Predictions!X152),"Correct","Incorrect")</f>
        <v>Incorrect</v>
      </c>
      <c r="J544" s="123" t="str">
        <f>IF(AND(N152&lt;&gt;"",O152&lt;&gt;"",Predictions!W152&lt;&gt;"",Predictions!X152&lt;&gt;"",N152=Predictions!W152,O152=Predictions!X152),"Correct","Incorrect")</f>
        <v>Incorrect</v>
      </c>
      <c r="K544" s="123">
        <f>IF(AND(E152&lt;&gt;"",F152&lt;&gt;"",Predictions!W152&lt;&gt;"",Predictions!X152&lt;&gt;""), IF(SIGN(E152-F152)=SIGN(Predictions!W152-Predictions!X152), 1, 0), 0)</f>
        <v>0</v>
      </c>
      <c r="L544" s="124">
        <f>IF(AND(N152&lt;&gt;"",O152&lt;&gt;"",Predictions!W152&lt;&gt;"",Predictions!X152&lt;&gt;""), IF(SIGN(N152-O152)=SIGN(Predictions!W152-Predictions!X152), 1, 0), 0)</f>
        <v>0</v>
      </c>
      <c r="M544" s="251" t="str">
        <f>IF(AND(AF152&lt;&gt;"",AG152&lt;&gt;"",Predictions!W152&lt;&gt;"",Predictions!X152&lt;&gt;"",AF152=Predictions!W152,AG152=Predictions!X152),"Correct","Incorrect")</f>
        <v>Incorrect</v>
      </c>
      <c r="N544" s="251">
        <f>IF(AND(AF152&lt;&gt;"",AG152&lt;&gt;"",Predictions!W152&lt;&gt;"",Predictions!X152&lt;&gt;""), IF(SIGN(AF152-AG152)=SIGN(Predictions!W152-Predictions!X152), 1, 0), 0)</f>
        <v>1</v>
      </c>
    </row>
    <row r="545" spans="4:14" x14ac:dyDescent="0.3">
      <c r="D545" s="251"/>
      <c r="E545" s="251"/>
      <c r="F545" s="251"/>
      <c r="G545" s="251"/>
      <c r="H545" s="121" t="s">
        <v>276</v>
      </c>
      <c r="I545" s="122" t="str">
        <f>IF(AND(E153&lt;&gt;"",F153&lt;&gt;"",Predictions!W153&lt;&gt;"",Predictions!X153&lt;&gt;"",E153=Predictions!W153,F153=Predictions!X153),"Correct","Incorrect")</f>
        <v>Incorrect</v>
      </c>
      <c r="J545" s="123" t="str">
        <f>IF(AND(N153&lt;&gt;"",O153&lt;&gt;"",Predictions!W153&lt;&gt;"",Predictions!X153&lt;&gt;"",N153=Predictions!W153,O153=Predictions!X153),"Correct","Incorrect")</f>
        <v>Incorrect</v>
      </c>
      <c r="K545" s="123">
        <f>IF(AND(E153&lt;&gt;"",F153&lt;&gt;"",Predictions!W153&lt;&gt;"",Predictions!X153&lt;&gt;""), IF(SIGN(E153-F153)=SIGN(Predictions!W153-Predictions!X153), 1, 0), 0)</f>
        <v>1</v>
      </c>
      <c r="L545" s="124">
        <f>IF(AND(N153&lt;&gt;"",O153&lt;&gt;"",Predictions!W153&lt;&gt;"",Predictions!X153&lt;&gt;""), IF(SIGN(N153-O153)=SIGN(Predictions!W153-Predictions!X153), 1, 0), 0)</f>
        <v>1</v>
      </c>
      <c r="M545" s="251" t="str">
        <f>IF(AND(AF153&lt;&gt;"",AG153&lt;&gt;"",Predictions!W153&lt;&gt;"",Predictions!X153&lt;&gt;"",AF153=Predictions!W153,AG153=Predictions!X153),"Correct","Incorrect")</f>
        <v>Incorrect</v>
      </c>
      <c r="N545" s="251">
        <f>IF(AND(AF153&lt;&gt;"",AG153&lt;&gt;"",Predictions!W153&lt;&gt;"",Predictions!X153&lt;&gt;""), IF(SIGN(AF153-AG153)=SIGN(Predictions!W153-Predictions!X153), 1, 0), 0)</f>
        <v>1</v>
      </c>
    </row>
    <row r="546" spans="4:14" x14ac:dyDescent="0.3">
      <c r="D546" s="251"/>
      <c r="E546" s="251"/>
      <c r="F546" s="251"/>
      <c r="G546" s="251"/>
      <c r="H546" s="121" t="s">
        <v>277</v>
      </c>
      <c r="I546" s="122" t="str">
        <f>IF(AND(E154&lt;&gt;"",F154&lt;&gt;"",Predictions!W154&lt;&gt;"",Predictions!X154&lt;&gt;"",E154=Predictions!W154,F154=Predictions!X154),"Correct","Incorrect")</f>
        <v>Incorrect</v>
      </c>
      <c r="J546" s="123" t="str">
        <f>IF(AND(N154&lt;&gt;"",O154&lt;&gt;"",Predictions!W154&lt;&gt;"",Predictions!X154&lt;&gt;"",N154=Predictions!W154,O154=Predictions!X154),"Correct","Incorrect")</f>
        <v>Correct</v>
      </c>
      <c r="K546" s="123">
        <f>IF(AND(E154&lt;&gt;"",F154&lt;&gt;"",Predictions!W154&lt;&gt;"",Predictions!X154&lt;&gt;""), IF(SIGN(E154-F154)=SIGN(Predictions!W154-Predictions!X154), 1, 0), 0)</f>
        <v>1</v>
      </c>
      <c r="L546" s="124">
        <f>IF(AND(N154&lt;&gt;"",O154&lt;&gt;"",Predictions!W154&lt;&gt;"",Predictions!X154&lt;&gt;""), IF(SIGN(N154-O154)=SIGN(Predictions!W154-Predictions!X154), 1, 0), 0)</f>
        <v>1</v>
      </c>
      <c r="M546" s="251" t="str">
        <f>IF(AND(AF154&lt;&gt;"",AG154&lt;&gt;"",Predictions!W154&lt;&gt;"",Predictions!X154&lt;&gt;"",AF154=Predictions!W154,AG154=Predictions!X154),"Correct","Incorrect")</f>
        <v>Incorrect</v>
      </c>
      <c r="N546" s="251">
        <f>IF(AND(AF154&lt;&gt;"",AG154&lt;&gt;"",Predictions!W154&lt;&gt;"",Predictions!X154&lt;&gt;""), IF(SIGN(AF154-AG154)=SIGN(Predictions!W154-Predictions!X154), 1, 0), 0)</f>
        <v>0</v>
      </c>
    </row>
    <row r="547" spans="4:14" x14ac:dyDescent="0.3">
      <c r="D547" s="251"/>
      <c r="E547" s="251"/>
      <c r="F547" s="251"/>
      <c r="G547" s="251"/>
      <c r="H547" s="121" t="s">
        <v>278</v>
      </c>
      <c r="I547" s="122" t="str">
        <f>IF(AND(E155&lt;&gt;"",F155&lt;&gt;"",Predictions!W155&lt;&gt;"",Predictions!X155&lt;&gt;"",E155=Predictions!W155,F155=Predictions!X155),"Correct","Incorrect")</f>
        <v>Incorrect</v>
      </c>
      <c r="J547" s="123" t="str">
        <f>IF(AND(N155&lt;&gt;"",O155&lt;&gt;"",Predictions!W155&lt;&gt;"",Predictions!X155&lt;&gt;"",N155=Predictions!W155,O155=Predictions!X155),"Correct","Incorrect")</f>
        <v>Incorrect</v>
      </c>
      <c r="K547" s="123">
        <f>IF(AND(E155&lt;&gt;"",F155&lt;&gt;"",Predictions!W155&lt;&gt;"",Predictions!X155&lt;&gt;""), IF(SIGN(E155-F155)=SIGN(Predictions!W155-Predictions!X155), 1, 0), 0)</f>
        <v>0</v>
      </c>
      <c r="L547" s="124">
        <f>IF(AND(N155&lt;&gt;"",O155&lt;&gt;"",Predictions!W155&lt;&gt;"",Predictions!X155&lt;&gt;""), IF(SIGN(N155-O155)=SIGN(Predictions!W155-Predictions!X155), 1, 0), 0)</f>
        <v>1</v>
      </c>
      <c r="M547" s="251" t="str">
        <f>IF(AND(AF155&lt;&gt;"",AG155&lt;&gt;"",Predictions!W155&lt;&gt;"",Predictions!X155&lt;&gt;"",AF155=Predictions!W155,AG155=Predictions!X155),"Correct","Incorrect")</f>
        <v>Incorrect</v>
      </c>
      <c r="N547" s="251">
        <f>IF(AND(AF155&lt;&gt;"",AG155&lt;&gt;"",Predictions!W155&lt;&gt;"",Predictions!X155&lt;&gt;""), IF(SIGN(AF155-AG155)=SIGN(Predictions!W155-Predictions!X155), 1, 0), 0)</f>
        <v>1</v>
      </c>
    </row>
    <row r="548" spans="4:14" x14ac:dyDescent="0.3">
      <c r="D548" s="251"/>
      <c r="E548" s="251"/>
      <c r="F548" s="251"/>
      <c r="G548" s="251"/>
      <c r="H548" s="121" t="s">
        <v>279</v>
      </c>
      <c r="I548" s="122" t="str">
        <f>IF(AND(E156&lt;&gt;"",F156&lt;&gt;"",Predictions!W156&lt;&gt;"",Predictions!X156&lt;&gt;"",E156=Predictions!W156,F156=Predictions!X156),"Correct","Incorrect")</f>
        <v>Incorrect</v>
      </c>
      <c r="J548" s="123" t="str">
        <f>IF(AND(N156&lt;&gt;"",O156&lt;&gt;"",Predictions!W156&lt;&gt;"",Predictions!X156&lt;&gt;"",N156=Predictions!W156,O156=Predictions!X156),"Correct","Incorrect")</f>
        <v>Incorrect</v>
      </c>
      <c r="K548" s="123">
        <f>IF(AND(E156&lt;&gt;"",F156&lt;&gt;"",Predictions!W156&lt;&gt;"",Predictions!X156&lt;&gt;""), IF(SIGN(E156-F156)=SIGN(Predictions!W156-Predictions!X156), 1, 0), 0)</f>
        <v>1</v>
      </c>
      <c r="L548" s="124">
        <f>IF(AND(N156&lt;&gt;"",O156&lt;&gt;"",Predictions!W156&lt;&gt;"",Predictions!X156&lt;&gt;""), IF(SIGN(N156-O156)=SIGN(Predictions!W156-Predictions!X156), 1, 0), 0)</f>
        <v>1</v>
      </c>
      <c r="M548" s="251" t="str">
        <f>IF(AND(AF156&lt;&gt;"",AG156&lt;&gt;"",Predictions!W156&lt;&gt;"",Predictions!X156&lt;&gt;"",AF156=Predictions!W156,AG156=Predictions!X156),"Correct","Incorrect")</f>
        <v>Incorrect</v>
      </c>
      <c r="N548" s="251">
        <f>IF(AND(AF156&lt;&gt;"",AG156&lt;&gt;"",Predictions!W156&lt;&gt;"",Predictions!X156&lt;&gt;""), IF(SIGN(AF156-AG156)=SIGN(Predictions!W156-Predictions!X156), 1, 0), 0)</f>
        <v>0</v>
      </c>
    </row>
    <row r="549" spans="4:14" x14ac:dyDescent="0.3">
      <c r="D549" s="251"/>
      <c r="E549" s="251"/>
      <c r="F549" s="251"/>
      <c r="G549" s="251"/>
      <c r="H549" s="121" t="s">
        <v>280</v>
      </c>
      <c r="I549" s="122" t="str">
        <f>IF(AND(E157&lt;&gt;"",F157&lt;&gt;"",Predictions!W157&lt;&gt;"",Predictions!X157&lt;&gt;"",E157=Predictions!W157,F157=Predictions!X157),"Correct","Incorrect")</f>
        <v>Incorrect</v>
      </c>
      <c r="J549" s="123" t="str">
        <f>IF(AND(N157&lt;&gt;"",O157&lt;&gt;"",Predictions!W157&lt;&gt;"",Predictions!X157&lt;&gt;"",N157=Predictions!W157,O157=Predictions!X157),"Correct","Incorrect")</f>
        <v>Incorrect</v>
      </c>
      <c r="K549" s="123">
        <f>IF(AND(E157&lt;&gt;"",F157&lt;&gt;"",Predictions!W157&lt;&gt;"",Predictions!X157&lt;&gt;""), IF(SIGN(E157-F157)=SIGN(Predictions!W157-Predictions!X157), 1, 0), 0)</f>
        <v>1</v>
      </c>
      <c r="L549" s="124">
        <f>IF(AND(N157&lt;&gt;"",O157&lt;&gt;"",Predictions!W157&lt;&gt;"",Predictions!X157&lt;&gt;""), IF(SIGN(N157-O157)=SIGN(Predictions!W157-Predictions!X157), 1, 0), 0)</f>
        <v>1</v>
      </c>
      <c r="M549" s="251" t="str">
        <f>IF(AND(AF157&lt;&gt;"",AG157&lt;&gt;"",Predictions!W157&lt;&gt;"",Predictions!X157&lt;&gt;"",AF157=Predictions!W157,AG157=Predictions!X157),"Correct","Incorrect")</f>
        <v>Incorrect</v>
      </c>
      <c r="N549" s="251">
        <f>IF(AND(AF157&lt;&gt;"",AG157&lt;&gt;"",Predictions!W157&lt;&gt;"",Predictions!X157&lt;&gt;""), IF(SIGN(AF157-AG157)=SIGN(Predictions!W157-Predictions!X157), 1, 0), 0)</f>
        <v>0</v>
      </c>
    </row>
    <row r="550" spans="4:14" x14ac:dyDescent="0.3">
      <c r="D550" s="251"/>
      <c r="E550" s="251"/>
      <c r="F550" s="251"/>
      <c r="G550" s="251"/>
      <c r="H550" s="121" t="s">
        <v>281</v>
      </c>
      <c r="I550" s="122" t="str">
        <f>IF(AND(E158&lt;&gt;"",F158&lt;&gt;"",Predictions!W158&lt;&gt;"",Predictions!X158&lt;&gt;"",E158=Predictions!W158,F158=Predictions!X158),"Correct","Incorrect")</f>
        <v>Incorrect</v>
      </c>
      <c r="J550" s="123" t="str">
        <f>IF(AND(N158&lt;&gt;"",O158&lt;&gt;"",Predictions!W158&lt;&gt;"",Predictions!X158&lt;&gt;"",N158=Predictions!W158,O158=Predictions!X158),"Correct","Incorrect")</f>
        <v>Incorrect</v>
      </c>
      <c r="K550" s="123">
        <f>IF(AND(E158&lt;&gt;"",F158&lt;&gt;"",Predictions!W158&lt;&gt;"",Predictions!X158&lt;&gt;""), IF(SIGN(E158-F158)=SIGN(Predictions!W158-Predictions!X158), 1, 0), 0)</f>
        <v>0</v>
      </c>
      <c r="L550" s="124">
        <f>IF(AND(N158&lt;&gt;"",O158&lt;&gt;"",Predictions!W158&lt;&gt;"",Predictions!X158&lt;&gt;""), IF(SIGN(N158-O158)=SIGN(Predictions!W158-Predictions!X158), 1, 0), 0)</f>
        <v>0</v>
      </c>
      <c r="M550" s="251" t="str">
        <f>IF(AND(AF158&lt;&gt;"",AG158&lt;&gt;"",Predictions!W158&lt;&gt;"",Predictions!X158&lt;&gt;"",AF158=Predictions!W158,AG158=Predictions!X158),"Correct","Incorrect")</f>
        <v>Incorrect</v>
      </c>
      <c r="N550" s="251">
        <f>IF(AND(AF158&lt;&gt;"",AG158&lt;&gt;"",Predictions!W158&lt;&gt;"",Predictions!X158&lt;&gt;""), IF(SIGN(AF158-AG158)=SIGN(Predictions!W158-Predictions!X158), 1, 0), 0)</f>
        <v>0</v>
      </c>
    </row>
    <row r="551" spans="4:14" x14ac:dyDescent="0.3">
      <c r="D551" s="251"/>
      <c r="E551" s="251"/>
      <c r="F551" s="251"/>
      <c r="G551" s="251"/>
      <c r="H551" s="121" t="s">
        <v>282</v>
      </c>
      <c r="I551" s="122" t="str">
        <f>IF(AND(E159&lt;&gt;"",F159&lt;&gt;"",Predictions!W159&lt;&gt;"",Predictions!X159&lt;&gt;"",E159=Predictions!W159,F159=Predictions!X159),"Correct","Incorrect")</f>
        <v>Incorrect</v>
      </c>
      <c r="J551" s="123" t="str">
        <f>IF(AND(N159&lt;&gt;"",O159&lt;&gt;"",Predictions!W159&lt;&gt;"",Predictions!X159&lt;&gt;"",N159=Predictions!W159,O159=Predictions!X159),"Correct","Incorrect")</f>
        <v>Incorrect</v>
      </c>
      <c r="K551" s="123">
        <f>IF(AND(E159&lt;&gt;"",F159&lt;&gt;"",Predictions!W159&lt;&gt;"",Predictions!X159&lt;&gt;""), IF(SIGN(E159-F159)=SIGN(Predictions!W159-Predictions!X159), 1, 0), 0)</f>
        <v>1</v>
      </c>
      <c r="L551" s="124">
        <f>IF(AND(N159&lt;&gt;"",O159&lt;&gt;"",Predictions!W159&lt;&gt;"",Predictions!X159&lt;&gt;""), IF(SIGN(N159-O159)=SIGN(Predictions!W159-Predictions!X159), 1, 0), 0)</f>
        <v>0</v>
      </c>
      <c r="M551" s="251" t="str">
        <f>IF(AND(AF159&lt;&gt;"",AG159&lt;&gt;"",Predictions!W159&lt;&gt;"",Predictions!X159&lt;&gt;"",AF159=Predictions!W159,AG159=Predictions!X159),"Correct","Incorrect")</f>
        <v>Incorrect</v>
      </c>
      <c r="N551" s="251">
        <f>IF(AND(AF159&lt;&gt;"",AG159&lt;&gt;"",Predictions!W159&lt;&gt;"",Predictions!X159&lt;&gt;""), IF(SIGN(AF159-AG159)=SIGN(Predictions!W159-Predictions!X159), 1, 0), 0)</f>
        <v>0</v>
      </c>
    </row>
    <row r="552" spans="4:14" x14ac:dyDescent="0.3">
      <c r="D552" s="251"/>
      <c r="E552" s="251"/>
      <c r="F552" s="251"/>
      <c r="G552" s="251"/>
      <c r="H552" s="121" t="s">
        <v>283</v>
      </c>
      <c r="I552" s="122" t="str">
        <f>IF(AND(E160&lt;&gt;"",F160&lt;&gt;"",Predictions!W160&lt;&gt;"",Predictions!X160&lt;&gt;"",E160=Predictions!W160,F160=Predictions!X160),"Correct","Incorrect")</f>
        <v>Incorrect</v>
      </c>
      <c r="J552" s="123" t="str">
        <f>IF(AND(N160&lt;&gt;"",O160&lt;&gt;"",Predictions!W160&lt;&gt;"",Predictions!X160&lt;&gt;"",N160=Predictions!W160,O160=Predictions!X160),"Correct","Incorrect")</f>
        <v>Incorrect</v>
      </c>
      <c r="K552" s="123">
        <f>IF(AND(E160&lt;&gt;"",F160&lt;&gt;"",Predictions!W160&lt;&gt;"",Predictions!X160&lt;&gt;""), IF(SIGN(E160-F160)=SIGN(Predictions!W160-Predictions!X160), 1, 0), 0)</f>
        <v>1</v>
      </c>
      <c r="L552" s="124">
        <f>IF(AND(N160&lt;&gt;"",O160&lt;&gt;"",Predictions!W160&lt;&gt;"",Predictions!X160&lt;&gt;""), IF(SIGN(N160-O160)=SIGN(Predictions!W160-Predictions!X160), 1, 0), 0)</f>
        <v>1</v>
      </c>
      <c r="M552" s="251" t="str">
        <f>IF(AND(AF160&lt;&gt;"",AG160&lt;&gt;"",Predictions!W160&lt;&gt;"",Predictions!X160&lt;&gt;"",AF160=Predictions!W160,AG160=Predictions!X160),"Correct","Incorrect")</f>
        <v>Incorrect</v>
      </c>
      <c r="N552" s="251">
        <f>IF(AND(AF160&lt;&gt;"",AG160&lt;&gt;"",Predictions!W160&lt;&gt;"",Predictions!X160&lt;&gt;""), IF(SIGN(AF160-AG160)=SIGN(Predictions!W160-Predictions!X160), 1, 0), 0)</f>
        <v>1</v>
      </c>
    </row>
    <row r="553" spans="4:14" x14ac:dyDescent="0.3">
      <c r="D553" s="251"/>
      <c r="E553" s="251"/>
      <c r="F553" s="251"/>
      <c r="G553" s="251"/>
      <c r="H553" s="121" t="s">
        <v>284</v>
      </c>
      <c r="I553" s="122" t="str">
        <f>IF(AND(E161&lt;&gt;"",F161&lt;&gt;"",Predictions!W161&lt;&gt;"",Predictions!X161&lt;&gt;"",E161=Predictions!W161,F161=Predictions!X161),"Correct","Incorrect")</f>
        <v>Incorrect</v>
      </c>
      <c r="J553" s="123" t="str">
        <f>IF(AND(N161&lt;&gt;"",O161&lt;&gt;"",Predictions!W161&lt;&gt;"",Predictions!X161&lt;&gt;"",N161=Predictions!W161,O161=Predictions!X161),"Correct","Incorrect")</f>
        <v>Incorrect</v>
      </c>
      <c r="K553" s="123">
        <f>IF(AND(E161&lt;&gt;"",F161&lt;&gt;"",Predictions!W161&lt;&gt;"",Predictions!X161&lt;&gt;""), IF(SIGN(E161-F161)=SIGN(Predictions!W161-Predictions!X161), 1, 0), 0)</f>
        <v>1</v>
      </c>
      <c r="L553" s="124">
        <f>IF(AND(N161&lt;&gt;"",O161&lt;&gt;"",Predictions!W161&lt;&gt;"",Predictions!X161&lt;&gt;""), IF(SIGN(N161-O161)=SIGN(Predictions!W161-Predictions!X161), 1, 0), 0)</f>
        <v>1</v>
      </c>
      <c r="M553" s="251" t="str">
        <f>IF(AND(AF161&lt;&gt;"",AG161&lt;&gt;"",Predictions!W161&lt;&gt;"",Predictions!X161&lt;&gt;"",AF161=Predictions!W161,AG161=Predictions!X161),"Correct","Incorrect")</f>
        <v>Incorrect</v>
      </c>
      <c r="N553" s="251">
        <f>IF(AND(AF161&lt;&gt;"",AG161&lt;&gt;"",Predictions!W161&lt;&gt;"",Predictions!X161&lt;&gt;""), IF(SIGN(AF161-AG161)=SIGN(Predictions!W161-Predictions!X161), 1, 0), 0)</f>
        <v>1</v>
      </c>
    </row>
    <row r="554" spans="4:14" x14ac:dyDescent="0.3">
      <c r="D554" s="251"/>
      <c r="E554" s="251"/>
      <c r="F554" s="251"/>
      <c r="G554" s="251"/>
      <c r="H554" s="121" t="s">
        <v>285</v>
      </c>
      <c r="I554" s="122" t="str">
        <f>IF(AND(E162&lt;&gt;"",F162&lt;&gt;"",Predictions!W162&lt;&gt;"",Predictions!X162&lt;&gt;"",E162=Predictions!W162,F162=Predictions!X162),"Correct","Incorrect")</f>
        <v>Correct</v>
      </c>
      <c r="J554" s="123" t="str">
        <f>IF(AND(N162&lt;&gt;"",O162&lt;&gt;"",Predictions!W162&lt;&gt;"",Predictions!X162&lt;&gt;"",N162=Predictions!W162,O162=Predictions!X162),"Correct","Incorrect")</f>
        <v>Incorrect</v>
      </c>
      <c r="K554" s="123">
        <f>IF(AND(E162&lt;&gt;"",F162&lt;&gt;"",Predictions!W162&lt;&gt;"",Predictions!X162&lt;&gt;""), IF(SIGN(E162-F162)=SIGN(Predictions!W162-Predictions!X162), 1, 0), 0)</f>
        <v>1</v>
      </c>
      <c r="L554" s="124">
        <f>IF(AND(N162&lt;&gt;"",O162&lt;&gt;"",Predictions!W162&lt;&gt;"",Predictions!X162&lt;&gt;""), IF(SIGN(N162-O162)=SIGN(Predictions!W162-Predictions!X162), 1, 0), 0)</f>
        <v>1</v>
      </c>
      <c r="M554" s="251" t="str">
        <f>IF(AND(AF162&lt;&gt;"",AG162&lt;&gt;"",Predictions!W162&lt;&gt;"",Predictions!X162&lt;&gt;"",AF162=Predictions!W162,AG162=Predictions!X162),"Correct","Incorrect")</f>
        <v>Incorrect</v>
      </c>
      <c r="N554" s="251">
        <f>IF(AND(AF162&lt;&gt;"",AG162&lt;&gt;"",Predictions!W162&lt;&gt;"",Predictions!X162&lt;&gt;""), IF(SIGN(AF162-AG162)=SIGN(Predictions!W162-Predictions!X162), 1, 0), 0)</f>
        <v>1</v>
      </c>
    </row>
    <row r="555" spans="4:14" x14ac:dyDescent="0.3">
      <c r="D555" s="251"/>
      <c r="E555" s="251"/>
      <c r="F555" s="251"/>
      <c r="G555" s="251"/>
      <c r="H555" s="121" t="s">
        <v>286</v>
      </c>
      <c r="I555" s="122" t="str">
        <f>IF(AND(E163&lt;&gt;"",F163&lt;&gt;"",Predictions!W163&lt;&gt;"",Predictions!X163&lt;&gt;"",E163=Predictions!W163,F163=Predictions!X163),"Correct","Incorrect")</f>
        <v>Incorrect</v>
      </c>
      <c r="J555" s="123" t="str">
        <f>IF(AND(N163&lt;&gt;"",O163&lt;&gt;"",Predictions!W163&lt;&gt;"",Predictions!X163&lt;&gt;"",N163=Predictions!W163,O163=Predictions!X163),"Correct","Incorrect")</f>
        <v>Incorrect</v>
      </c>
      <c r="K555" s="123">
        <f>IF(AND(E163&lt;&gt;"",F163&lt;&gt;"",Predictions!W163&lt;&gt;"",Predictions!X163&lt;&gt;""), IF(SIGN(E163-F163)=SIGN(Predictions!W163-Predictions!X163), 1, 0), 0)</f>
        <v>1</v>
      </c>
      <c r="L555" s="124">
        <f>IF(AND(N163&lt;&gt;"",O163&lt;&gt;"",Predictions!W163&lt;&gt;"",Predictions!X163&lt;&gt;""), IF(SIGN(N163-O163)=SIGN(Predictions!W163-Predictions!X163), 1, 0), 0)</f>
        <v>0</v>
      </c>
      <c r="M555" s="251" t="str">
        <f>IF(AND(AF163&lt;&gt;"",AG163&lt;&gt;"",Predictions!W163&lt;&gt;"",Predictions!X163&lt;&gt;"",AF163=Predictions!W163,AG163=Predictions!X163),"Correct","Incorrect")</f>
        <v>Incorrect</v>
      </c>
      <c r="N555" s="251">
        <f>IF(AND(AF163&lt;&gt;"",AG163&lt;&gt;"",Predictions!W163&lt;&gt;"",Predictions!X163&lt;&gt;""), IF(SIGN(AF163-AG163)=SIGN(Predictions!W163-Predictions!X163), 1, 0), 0)</f>
        <v>1</v>
      </c>
    </row>
    <row r="556" spans="4:14" x14ac:dyDescent="0.3">
      <c r="D556" s="251"/>
      <c r="E556" s="251"/>
      <c r="F556" s="251"/>
      <c r="G556" s="251"/>
      <c r="H556" s="121" t="s">
        <v>287</v>
      </c>
      <c r="I556" s="122" t="str">
        <f>IF(AND(E164&lt;&gt;"",F164&lt;&gt;"",Predictions!W164&lt;&gt;"",Predictions!X164&lt;&gt;"",E164=Predictions!W164,F164=Predictions!X164),"Correct","Incorrect")</f>
        <v>Incorrect</v>
      </c>
      <c r="J556" s="123" t="str">
        <f>IF(AND(N164&lt;&gt;"",O164&lt;&gt;"",Predictions!W164&lt;&gt;"",Predictions!X164&lt;&gt;"",N164=Predictions!W164,O164=Predictions!X164),"Correct","Incorrect")</f>
        <v>Incorrect</v>
      </c>
      <c r="K556" s="123">
        <f>IF(AND(E164&lt;&gt;"",F164&lt;&gt;"",Predictions!W164&lt;&gt;"",Predictions!X164&lt;&gt;""), IF(SIGN(E164-F164)=SIGN(Predictions!W164-Predictions!X164), 1, 0), 0)</f>
        <v>0</v>
      </c>
      <c r="L556" s="124">
        <f>IF(AND(N164&lt;&gt;"",O164&lt;&gt;"",Predictions!W164&lt;&gt;"",Predictions!X164&lt;&gt;""), IF(SIGN(N164-O164)=SIGN(Predictions!W164-Predictions!X164), 1, 0), 0)</f>
        <v>0</v>
      </c>
      <c r="M556" s="251" t="str">
        <f>IF(AND(AF164&lt;&gt;"",AG164&lt;&gt;"",Predictions!W164&lt;&gt;"",Predictions!X164&lt;&gt;"",AF164=Predictions!W164,AG164=Predictions!X164),"Correct","Incorrect")</f>
        <v>Incorrect</v>
      </c>
      <c r="N556" s="251">
        <f>IF(AND(AF164&lt;&gt;"",AG164&lt;&gt;"",Predictions!W164&lt;&gt;"",Predictions!X164&lt;&gt;""), IF(SIGN(AF164-AG164)=SIGN(Predictions!W164-Predictions!X164), 1, 0), 0)</f>
        <v>0</v>
      </c>
    </row>
    <row r="557" spans="4:14" x14ac:dyDescent="0.3">
      <c r="D557" s="251"/>
      <c r="E557" s="251"/>
      <c r="F557" s="251"/>
      <c r="G557" s="251"/>
      <c r="H557" s="121" t="s">
        <v>288</v>
      </c>
      <c r="I557" s="122" t="str">
        <f>IF(AND(E165&lt;&gt;"",F165&lt;&gt;"",Predictions!W165&lt;&gt;"",Predictions!X165&lt;&gt;"",E165=Predictions!W165,F165=Predictions!X165),"Correct","Incorrect")</f>
        <v>Incorrect</v>
      </c>
      <c r="J557" s="123" t="str">
        <f>IF(AND(N165&lt;&gt;"",O165&lt;&gt;"",Predictions!W165&lt;&gt;"",Predictions!X165&lt;&gt;"",N165=Predictions!W165,O165=Predictions!X165),"Correct","Incorrect")</f>
        <v>Incorrect</v>
      </c>
      <c r="K557" s="123">
        <f>IF(AND(E165&lt;&gt;"",F165&lt;&gt;"",Predictions!W165&lt;&gt;"",Predictions!X165&lt;&gt;""), IF(SIGN(E165-F165)=SIGN(Predictions!W165-Predictions!X165), 1, 0), 0)</f>
        <v>0</v>
      </c>
      <c r="L557" s="124">
        <f>IF(AND(N165&lt;&gt;"",O165&lt;&gt;"",Predictions!W165&lt;&gt;"",Predictions!X165&lt;&gt;""), IF(SIGN(N165-O165)=SIGN(Predictions!W165-Predictions!X165), 1, 0), 0)</f>
        <v>0</v>
      </c>
      <c r="M557" s="251" t="str">
        <f>IF(AND(AF165&lt;&gt;"",AG165&lt;&gt;"",Predictions!W165&lt;&gt;"",Predictions!X165&lt;&gt;"",AF165=Predictions!W165,AG165=Predictions!X165),"Correct","Incorrect")</f>
        <v>Incorrect</v>
      </c>
      <c r="N557" s="251">
        <f>IF(AND(AF165&lt;&gt;"",AG165&lt;&gt;"",Predictions!W165&lt;&gt;"",Predictions!X165&lt;&gt;""), IF(SIGN(AF165-AG165)=SIGN(Predictions!W165-Predictions!X165), 1, 0), 0)</f>
        <v>0</v>
      </c>
    </row>
    <row r="558" spans="4:14" x14ac:dyDescent="0.3">
      <c r="D558" s="251"/>
      <c r="E558" s="251"/>
      <c r="F558" s="251"/>
      <c r="G558" s="251"/>
      <c r="H558" s="121" t="s">
        <v>289</v>
      </c>
      <c r="I558" s="122" t="str">
        <f>IF(AND(E166&lt;&gt;"",F166&lt;&gt;"",Predictions!W166&lt;&gt;"",Predictions!X166&lt;&gt;"",E166=Predictions!W166,F166=Predictions!X166),"Correct","Incorrect")</f>
        <v>Incorrect</v>
      </c>
      <c r="J558" s="123" t="str">
        <f>IF(AND(N166&lt;&gt;"",O166&lt;&gt;"",Predictions!W166&lt;&gt;"",Predictions!X166&lt;&gt;"",N166=Predictions!W166,O166=Predictions!X166),"Correct","Incorrect")</f>
        <v>Incorrect</v>
      </c>
      <c r="K558" s="123">
        <f>IF(AND(E166&lt;&gt;"",F166&lt;&gt;"",Predictions!W166&lt;&gt;"",Predictions!X166&lt;&gt;""), IF(SIGN(E166-F166)=SIGN(Predictions!W166-Predictions!X166), 1, 0), 0)</f>
        <v>1</v>
      </c>
      <c r="L558" s="124">
        <f>IF(AND(N166&lt;&gt;"",O166&lt;&gt;"",Predictions!W166&lt;&gt;"",Predictions!X166&lt;&gt;""), IF(SIGN(N166-O166)=SIGN(Predictions!W166-Predictions!X166), 1, 0), 0)</f>
        <v>1</v>
      </c>
      <c r="M558" s="251" t="str">
        <f>IF(AND(AF166&lt;&gt;"",AG166&lt;&gt;"",Predictions!W166&lt;&gt;"",Predictions!X166&lt;&gt;"",AF166=Predictions!W166,AG166=Predictions!X166),"Correct","Incorrect")</f>
        <v>Incorrect</v>
      </c>
      <c r="N558" s="251">
        <f>IF(AND(AF166&lt;&gt;"",AG166&lt;&gt;"",Predictions!W166&lt;&gt;"",Predictions!X166&lt;&gt;""), IF(SIGN(AF166-AG166)=SIGN(Predictions!W166-Predictions!X166), 1, 0), 0)</f>
        <v>0</v>
      </c>
    </row>
    <row r="559" spans="4:14" x14ac:dyDescent="0.3">
      <c r="D559" s="251"/>
      <c r="E559" s="251"/>
      <c r="F559" s="251"/>
      <c r="G559" s="251"/>
      <c r="H559" s="121" t="s">
        <v>290</v>
      </c>
      <c r="I559" s="122" t="str">
        <f>IF(AND(E167&lt;&gt;"",F167&lt;&gt;"",Predictions!W167&lt;&gt;"",Predictions!X167&lt;&gt;"",E167=Predictions!W167,F167=Predictions!X167),"Correct","Incorrect")</f>
        <v>Incorrect</v>
      </c>
      <c r="J559" s="123" t="str">
        <f>IF(AND(N167&lt;&gt;"",O167&lt;&gt;"",Predictions!W167&lt;&gt;"",Predictions!X167&lt;&gt;"",N167=Predictions!W167,O167=Predictions!X167),"Correct","Incorrect")</f>
        <v>Incorrect</v>
      </c>
      <c r="K559" s="123">
        <f>IF(AND(E167&lt;&gt;"",F167&lt;&gt;"",Predictions!W167&lt;&gt;"",Predictions!X167&lt;&gt;""), IF(SIGN(E167-F167)=SIGN(Predictions!W167-Predictions!X167), 1, 0), 0)</f>
        <v>0</v>
      </c>
      <c r="L559" s="124">
        <f>IF(AND(N167&lt;&gt;"",O167&lt;&gt;"",Predictions!W167&lt;&gt;"",Predictions!X167&lt;&gt;""), IF(SIGN(N167-O167)=SIGN(Predictions!W167-Predictions!X167), 1, 0), 0)</f>
        <v>0</v>
      </c>
      <c r="M559" s="251" t="str">
        <f>IF(AND(AF167&lt;&gt;"",AG167&lt;&gt;"",Predictions!W167&lt;&gt;"",Predictions!X167&lt;&gt;"",AF167=Predictions!W167,AG167=Predictions!X167),"Correct","Incorrect")</f>
        <v>Correct</v>
      </c>
      <c r="N559" s="251">
        <f>IF(AND(AF167&lt;&gt;"",AG167&lt;&gt;"",Predictions!W167&lt;&gt;"",Predictions!X167&lt;&gt;""), IF(SIGN(AF167-AG167)=SIGN(Predictions!W167-Predictions!X167), 1, 0), 0)</f>
        <v>1</v>
      </c>
    </row>
    <row r="560" spans="4:14" x14ac:dyDescent="0.3">
      <c r="D560" s="251"/>
      <c r="E560" s="251"/>
      <c r="F560" s="251"/>
      <c r="G560" s="251"/>
      <c r="H560" s="121" t="s">
        <v>291</v>
      </c>
      <c r="I560" s="122" t="str">
        <f>IF(AND(E168&lt;&gt;"",F168&lt;&gt;"",Predictions!W168&lt;&gt;"",Predictions!X168&lt;&gt;"",E168=Predictions!W168,F168=Predictions!X168),"Correct","Incorrect")</f>
        <v>Incorrect</v>
      </c>
      <c r="J560" s="123" t="str">
        <f>IF(AND(N168&lt;&gt;"",O168&lt;&gt;"",Predictions!W168&lt;&gt;"",Predictions!X168&lt;&gt;"",N168=Predictions!W168,O168=Predictions!X168),"Correct","Incorrect")</f>
        <v>Incorrect</v>
      </c>
      <c r="K560" s="123">
        <f>IF(AND(E168&lt;&gt;"",F168&lt;&gt;"",Predictions!W168&lt;&gt;"",Predictions!X168&lt;&gt;""), IF(SIGN(E168-F168)=SIGN(Predictions!W168-Predictions!X168), 1, 0), 0)</f>
        <v>1</v>
      </c>
      <c r="L560" s="124">
        <f>IF(AND(N168&lt;&gt;"",O168&lt;&gt;"",Predictions!W168&lt;&gt;"",Predictions!X168&lt;&gt;""), IF(SIGN(N168-O168)=SIGN(Predictions!W168-Predictions!X168), 1, 0), 0)</f>
        <v>0</v>
      </c>
      <c r="M560" s="251" t="str">
        <f>IF(AND(AF168&lt;&gt;"",AG168&lt;&gt;"",Predictions!W168&lt;&gt;"",Predictions!X168&lt;&gt;"",AF168=Predictions!W168,AG168=Predictions!X168),"Correct","Incorrect")</f>
        <v>Incorrect</v>
      </c>
      <c r="N560" s="251">
        <f>IF(AND(AF168&lt;&gt;"",AG168&lt;&gt;"",Predictions!W168&lt;&gt;"",Predictions!X168&lt;&gt;""), IF(SIGN(AF168-AG168)=SIGN(Predictions!W168-Predictions!X168), 1, 0), 0)</f>
        <v>0</v>
      </c>
    </row>
    <row r="561" spans="4:14" x14ac:dyDescent="0.3">
      <c r="D561" s="251"/>
      <c r="E561" s="251"/>
      <c r="F561" s="251"/>
      <c r="G561" s="251"/>
      <c r="H561" s="121" t="s">
        <v>292</v>
      </c>
      <c r="I561" s="122" t="str">
        <f>IF(AND(E169&lt;&gt;"",F169&lt;&gt;"",Predictions!W169&lt;&gt;"",Predictions!X169&lt;&gt;"",E169=Predictions!W169,F169=Predictions!X169),"Correct","Incorrect")</f>
        <v>Incorrect</v>
      </c>
      <c r="J561" s="123" t="str">
        <f>IF(AND(N169&lt;&gt;"",O169&lt;&gt;"",Predictions!W169&lt;&gt;"",Predictions!X169&lt;&gt;"",N169=Predictions!W169,O169=Predictions!X169),"Correct","Incorrect")</f>
        <v>Incorrect</v>
      </c>
      <c r="K561" s="123">
        <f>IF(AND(E169&lt;&gt;"",F169&lt;&gt;"",Predictions!W169&lt;&gt;"",Predictions!X169&lt;&gt;""), IF(SIGN(E169-F169)=SIGN(Predictions!W169-Predictions!X169), 1, 0), 0)</f>
        <v>0</v>
      </c>
      <c r="L561" s="124">
        <f>IF(AND(N169&lt;&gt;"",O169&lt;&gt;"",Predictions!W169&lt;&gt;"",Predictions!X169&lt;&gt;""), IF(SIGN(N169-O169)=SIGN(Predictions!W169-Predictions!X169), 1, 0), 0)</f>
        <v>0</v>
      </c>
      <c r="M561" s="251" t="str">
        <f>IF(AND(AF169&lt;&gt;"",AG169&lt;&gt;"",Predictions!W169&lt;&gt;"",Predictions!X169&lt;&gt;"",AF169=Predictions!W169,AG169=Predictions!X169),"Correct","Incorrect")</f>
        <v>Correct</v>
      </c>
      <c r="N561" s="251">
        <f>IF(AND(AF169&lt;&gt;"",AG169&lt;&gt;"",Predictions!W169&lt;&gt;"",Predictions!X169&lt;&gt;""), IF(SIGN(AF169-AG169)=SIGN(Predictions!W169-Predictions!X169), 1, 0), 0)</f>
        <v>1</v>
      </c>
    </row>
    <row r="562" spans="4:14" x14ac:dyDescent="0.3">
      <c r="D562" s="251"/>
      <c r="E562" s="251"/>
      <c r="F562" s="251"/>
      <c r="G562" s="251"/>
      <c r="H562" s="121" t="s">
        <v>293</v>
      </c>
      <c r="I562" s="122" t="str">
        <f>IF(AND(E170&lt;&gt;"",F170&lt;&gt;"",Predictions!W170&lt;&gt;"",Predictions!X170&lt;&gt;"",E170=Predictions!W170,F170=Predictions!X170),"Correct","Incorrect")</f>
        <v>Incorrect</v>
      </c>
      <c r="J562" s="123" t="str">
        <f>IF(AND(N170&lt;&gt;"",O170&lt;&gt;"",Predictions!W170&lt;&gt;"",Predictions!X170&lt;&gt;"",N170=Predictions!W170,O170=Predictions!X170),"Correct","Incorrect")</f>
        <v>Incorrect</v>
      </c>
      <c r="K562" s="123">
        <f>IF(AND(E170&lt;&gt;"",F170&lt;&gt;"",Predictions!W170&lt;&gt;"",Predictions!X170&lt;&gt;""), IF(SIGN(E170-F170)=SIGN(Predictions!W170-Predictions!X170), 1, 0), 0)</f>
        <v>1</v>
      </c>
      <c r="L562" s="124">
        <f>IF(AND(N170&lt;&gt;"",O170&lt;&gt;"",Predictions!W170&lt;&gt;"",Predictions!X170&lt;&gt;""), IF(SIGN(N170-O170)=SIGN(Predictions!W170-Predictions!X170), 1, 0), 0)</f>
        <v>1</v>
      </c>
      <c r="M562" s="251" t="str">
        <f>IF(AND(AF170&lt;&gt;"",AG170&lt;&gt;"",Predictions!W170&lt;&gt;"",Predictions!X170&lt;&gt;"",AF170=Predictions!W170,AG170=Predictions!X170),"Correct","Incorrect")</f>
        <v>Incorrect</v>
      </c>
      <c r="N562" s="251">
        <f>IF(AND(AF170&lt;&gt;"",AG170&lt;&gt;"",Predictions!W170&lt;&gt;"",Predictions!X170&lt;&gt;""), IF(SIGN(AF170-AG170)=SIGN(Predictions!W170-Predictions!X170), 1, 0), 0)</f>
        <v>1</v>
      </c>
    </row>
    <row r="563" spans="4:14" x14ac:dyDescent="0.3">
      <c r="D563" s="251"/>
      <c r="E563" s="251"/>
      <c r="F563" s="251"/>
      <c r="G563" s="251"/>
      <c r="H563" s="121" t="s">
        <v>294</v>
      </c>
      <c r="I563" s="122" t="str">
        <f>IF(AND(E171&lt;&gt;"",F171&lt;&gt;"",Predictions!W171&lt;&gt;"",Predictions!X171&lt;&gt;"",E171=Predictions!W171,F171=Predictions!X171),"Correct","Incorrect")</f>
        <v>Incorrect</v>
      </c>
      <c r="J563" s="123" t="str">
        <f>IF(AND(N171&lt;&gt;"",O171&lt;&gt;"",Predictions!W171&lt;&gt;"",Predictions!X171&lt;&gt;"",N171=Predictions!W171,O171=Predictions!X171),"Correct","Incorrect")</f>
        <v>Incorrect</v>
      </c>
      <c r="K563" s="123">
        <f>IF(AND(E171&lt;&gt;"",F171&lt;&gt;"",Predictions!W171&lt;&gt;"",Predictions!X171&lt;&gt;""), IF(SIGN(E171-F171)=SIGN(Predictions!W171-Predictions!X171), 1, 0), 0)</f>
        <v>1</v>
      </c>
      <c r="L563" s="124">
        <f>IF(AND(N171&lt;&gt;"",O171&lt;&gt;"",Predictions!W171&lt;&gt;"",Predictions!X171&lt;&gt;""), IF(SIGN(N171-O171)=SIGN(Predictions!W171-Predictions!X171), 1, 0), 0)</f>
        <v>1</v>
      </c>
      <c r="M563" s="251" t="str">
        <f>IF(AND(AF171&lt;&gt;"",AG171&lt;&gt;"",Predictions!W171&lt;&gt;"",Predictions!X171&lt;&gt;"",AF171=Predictions!W171,AG171=Predictions!X171),"Correct","Incorrect")</f>
        <v>Incorrect</v>
      </c>
      <c r="N563" s="251">
        <f>IF(AND(AF171&lt;&gt;"",AG171&lt;&gt;"",Predictions!W171&lt;&gt;"",Predictions!X171&lt;&gt;""), IF(SIGN(AF171-AG171)=SIGN(Predictions!W171-Predictions!X171), 1, 0), 0)</f>
        <v>0</v>
      </c>
    </row>
    <row r="564" spans="4:14" x14ac:dyDescent="0.3">
      <c r="D564" s="251"/>
      <c r="E564" s="251"/>
      <c r="F564" s="251"/>
      <c r="G564" s="251"/>
      <c r="H564" s="121" t="s">
        <v>295</v>
      </c>
      <c r="I564" s="122" t="str">
        <f>IF(AND(E172&lt;&gt;"",F172&lt;&gt;"",Predictions!W172&lt;&gt;"",Predictions!X172&lt;&gt;"",E172=Predictions!W172,F172=Predictions!X172),"Correct","Incorrect")</f>
        <v>Incorrect</v>
      </c>
      <c r="J564" s="123" t="str">
        <f>IF(AND(N172&lt;&gt;"",O172&lt;&gt;"",Predictions!W172&lt;&gt;"",Predictions!X172&lt;&gt;"",N172=Predictions!W172,O172=Predictions!X172),"Correct","Incorrect")</f>
        <v>Incorrect</v>
      </c>
      <c r="K564" s="123">
        <f>IF(AND(E172&lt;&gt;"",F172&lt;&gt;"",Predictions!W172&lt;&gt;"",Predictions!X172&lt;&gt;""), IF(SIGN(E172-F172)=SIGN(Predictions!W172-Predictions!X172), 1, 0), 0)</f>
        <v>0</v>
      </c>
      <c r="L564" s="124">
        <f>IF(AND(N172&lt;&gt;"",O172&lt;&gt;"",Predictions!W172&lt;&gt;"",Predictions!X172&lt;&gt;""), IF(SIGN(N172-O172)=SIGN(Predictions!W172-Predictions!X172), 1, 0), 0)</f>
        <v>0</v>
      </c>
      <c r="M564" s="251" t="str">
        <f>IF(AND(AF172&lt;&gt;"",AG172&lt;&gt;"",Predictions!W172&lt;&gt;"",Predictions!X172&lt;&gt;"",AF172=Predictions!W172,AG172=Predictions!X172),"Correct","Incorrect")</f>
        <v>Incorrect</v>
      </c>
      <c r="N564" s="251">
        <f>IF(AND(AF172&lt;&gt;"",AG172&lt;&gt;"",Predictions!W172&lt;&gt;"",Predictions!X172&lt;&gt;""), IF(SIGN(AF172-AG172)=SIGN(Predictions!W172-Predictions!X172), 1, 0), 0)</f>
        <v>0</v>
      </c>
    </row>
    <row r="565" spans="4:14" x14ac:dyDescent="0.3">
      <c r="D565" s="251"/>
      <c r="E565" s="251"/>
      <c r="F565" s="251"/>
      <c r="G565" s="251"/>
      <c r="H565" s="121" t="s">
        <v>296</v>
      </c>
      <c r="I565" s="122" t="str">
        <f>IF(AND(E173&lt;&gt;"",F173&lt;&gt;"",Predictions!W173&lt;&gt;"",Predictions!X173&lt;&gt;"",E173=Predictions!W173,F173=Predictions!X173),"Correct","Incorrect")</f>
        <v>Correct</v>
      </c>
      <c r="J565" s="123" t="str">
        <f>IF(AND(N173&lt;&gt;"",O173&lt;&gt;"",Predictions!W173&lt;&gt;"",Predictions!X173&lt;&gt;"",N173=Predictions!W173,O173=Predictions!X173),"Correct","Incorrect")</f>
        <v>Incorrect</v>
      </c>
      <c r="K565" s="123">
        <f>IF(AND(E173&lt;&gt;"",F173&lt;&gt;"",Predictions!W173&lt;&gt;"",Predictions!X173&lt;&gt;""), IF(SIGN(E173-F173)=SIGN(Predictions!W173-Predictions!X173), 1, 0), 0)</f>
        <v>1</v>
      </c>
      <c r="L565" s="124">
        <f>IF(AND(N173&lt;&gt;"",O173&lt;&gt;"",Predictions!W173&lt;&gt;"",Predictions!X173&lt;&gt;""), IF(SIGN(N173-O173)=SIGN(Predictions!W173-Predictions!X173), 1, 0), 0)</f>
        <v>1</v>
      </c>
      <c r="M565" s="251" t="str">
        <f>IF(AND(AF173&lt;&gt;"",AG173&lt;&gt;"",Predictions!W173&lt;&gt;"",Predictions!X173&lt;&gt;"",AF173=Predictions!W173,AG173=Predictions!X173),"Correct","Incorrect")</f>
        <v>Incorrect</v>
      </c>
      <c r="N565" s="251">
        <f>IF(AND(AF173&lt;&gt;"",AG173&lt;&gt;"",Predictions!W173&lt;&gt;"",Predictions!X173&lt;&gt;""), IF(SIGN(AF173-AG173)=SIGN(Predictions!W173-Predictions!X173), 1, 0), 0)</f>
        <v>0</v>
      </c>
    </row>
    <row r="566" spans="4:14" x14ac:dyDescent="0.3">
      <c r="D566" s="251"/>
      <c r="E566" s="251"/>
      <c r="F566" s="251"/>
      <c r="G566" s="251"/>
      <c r="H566" s="121" t="s">
        <v>297</v>
      </c>
      <c r="I566" s="122" t="str">
        <f>IF(AND(E174&lt;&gt;"",F174&lt;&gt;"",Predictions!W174&lt;&gt;"",Predictions!X174&lt;&gt;"",E174=Predictions!W174,F174=Predictions!X174),"Correct","Incorrect")</f>
        <v>Incorrect</v>
      </c>
      <c r="J566" s="123" t="str">
        <f>IF(AND(N174&lt;&gt;"",O174&lt;&gt;"",Predictions!W174&lt;&gt;"",Predictions!X174&lt;&gt;"",N174=Predictions!W174,O174=Predictions!X174),"Correct","Incorrect")</f>
        <v>Incorrect</v>
      </c>
      <c r="K566" s="123">
        <f>IF(AND(E174&lt;&gt;"",F174&lt;&gt;"",Predictions!W174&lt;&gt;"",Predictions!X174&lt;&gt;""), IF(SIGN(E174-F174)=SIGN(Predictions!W174-Predictions!X174), 1, 0), 0)</f>
        <v>1</v>
      </c>
      <c r="L566" s="124">
        <f>IF(AND(N174&lt;&gt;"",O174&lt;&gt;"",Predictions!W174&lt;&gt;"",Predictions!X174&lt;&gt;""), IF(SIGN(N174-O174)=SIGN(Predictions!W174-Predictions!X174), 1, 0), 0)</f>
        <v>0</v>
      </c>
      <c r="M566" s="251" t="str">
        <f>IF(AND(AF174&lt;&gt;"",AG174&lt;&gt;"",Predictions!W174&lt;&gt;"",Predictions!X174&lt;&gt;"",AF174=Predictions!W174,AG174=Predictions!X174),"Correct","Incorrect")</f>
        <v>Incorrect</v>
      </c>
      <c r="N566" s="251">
        <f>IF(AND(AF174&lt;&gt;"",AG174&lt;&gt;"",Predictions!W174&lt;&gt;"",Predictions!X174&lt;&gt;""), IF(SIGN(AF174-AG174)=SIGN(Predictions!W174-Predictions!X174), 1, 0), 0)</f>
        <v>0</v>
      </c>
    </row>
    <row r="567" spans="4:14" x14ac:dyDescent="0.3">
      <c r="D567" s="251"/>
      <c r="E567" s="251"/>
      <c r="F567" s="251"/>
      <c r="G567" s="251"/>
      <c r="H567" s="121" t="s">
        <v>298</v>
      </c>
      <c r="I567" s="122" t="str">
        <f>IF(AND(E175&lt;&gt;"",F175&lt;&gt;"",Predictions!W175&lt;&gt;"",Predictions!X175&lt;&gt;"",E175=Predictions!W175,F175=Predictions!X175),"Correct","Incorrect")</f>
        <v>Correct</v>
      </c>
      <c r="J567" s="123" t="str">
        <f>IF(AND(N175&lt;&gt;"",O175&lt;&gt;"",Predictions!W175&lt;&gt;"",Predictions!X175&lt;&gt;"",N175=Predictions!W175,O175=Predictions!X175),"Correct","Incorrect")</f>
        <v>Correct</v>
      </c>
      <c r="K567" s="123">
        <f>IF(AND(E175&lt;&gt;"",F175&lt;&gt;"",Predictions!W175&lt;&gt;"",Predictions!X175&lt;&gt;""), IF(SIGN(E175-F175)=SIGN(Predictions!W175-Predictions!X175), 1, 0), 0)</f>
        <v>1</v>
      </c>
      <c r="L567" s="124">
        <f>IF(AND(N175&lt;&gt;"",O175&lt;&gt;"",Predictions!W175&lt;&gt;"",Predictions!X175&lt;&gt;""), IF(SIGN(N175-O175)=SIGN(Predictions!W175-Predictions!X175), 1, 0), 0)</f>
        <v>1</v>
      </c>
      <c r="M567" s="251" t="str">
        <f>IF(AND(AF175&lt;&gt;"",AG175&lt;&gt;"",Predictions!W175&lt;&gt;"",Predictions!X175&lt;&gt;"",AF175=Predictions!W175,AG175=Predictions!X175),"Correct","Incorrect")</f>
        <v>Incorrect</v>
      </c>
      <c r="N567" s="251">
        <f>IF(AND(AF175&lt;&gt;"",AG175&lt;&gt;"",Predictions!W175&lt;&gt;"",Predictions!X175&lt;&gt;""), IF(SIGN(AF175-AG175)=SIGN(Predictions!W175-Predictions!X175), 1, 0), 0)</f>
        <v>0</v>
      </c>
    </row>
    <row r="568" spans="4:14" x14ac:dyDescent="0.3">
      <c r="D568" s="251"/>
      <c r="E568" s="251"/>
      <c r="F568" s="251"/>
      <c r="G568" s="251"/>
      <c r="H568" s="121" t="s">
        <v>299</v>
      </c>
      <c r="I568" s="122" t="str">
        <f>IF(AND(E176&lt;&gt;"",F176&lt;&gt;"",Predictions!W176&lt;&gt;"",Predictions!X176&lt;&gt;"",E176=Predictions!W176,F176=Predictions!X176),"Correct","Incorrect")</f>
        <v>Correct</v>
      </c>
      <c r="J568" s="123" t="str">
        <f>IF(AND(N176&lt;&gt;"",O176&lt;&gt;"",Predictions!W176&lt;&gt;"",Predictions!X176&lt;&gt;"",N176=Predictions!W176,O176=Predictions!X176),"Correct","Incorrect")</f>
        <v>Incorrect</v>
      </c>
      <c r="K568" s="123">
        <f>IF(AND(E176&lt;&gt;"",F176&lt;&gt;"",Predictions!W176&lt;&gt;"",Predictions!X176&lt;&gt;""), IF(SIGN(E176-F176)=SIGN(Predictions!W176-Predictions!X176), 1, 0), 0)</f>
        <v>1</v>
      </c>
      <c r="L568" s="124">
        <f>IF(AND(N176&lt;&gt;"",O176&lt;&gt;"",Predictions!W176&lt;&gt;"",Predictions!X176&lt;&gt;""), IF(SIGN(N176-O176)=SIGN(Predictions!W176-Predictions!X176), 1, 0), 0)</f>
        <v>0</v>
      </c>
      <c r="M568" s="251" t="str">
        <f>IF(AND(AF176&lt;&gt;"",AG176&lt;&gt;"",Predictions!W176&lt;&gt;"",Predictions!X176&lt;&gt;"",AF176=Predictions!W176,AG176=Predictions!X176),"Correct","Incorrect")</f>
        <v>Correct</v>
      </c>
      <c r="N568" s="251">
        <f>IF(AND(AF176&lt;&gt;"",AG176&lt;&gt;"",Predictions!W176&lt;&gt;"",Predictions!X176&lt;&gt;""), IF(SIGN(AF176-AG176)=SIGN(Predictions!W176-Predictions!X176), 1, 0), 0)</f>
        <v>1</v>
      </c>
    </row>
    <row r="569" spans="4:14" x14ac:dyDescent="0.3">
      <c r="D569" s="251"/>
      <c r="E569" s="251"/>
      <c r="F569" s="251"/>
      <c r="G569" s="251"/>
      <c r="H569" s="121" t="s">
        <v>300</v>
      </c>
      <c r="I569" s="122" t="str">
        <f>IF(AND(E177&lt;&gt;"",F177&lt;&gt;"",Predictions!W177&lt;&gt;"",Predictions!X177&lt;&gt;"",E177=Predictions!W177,F177=Predictions!X177),"Correct","Incorrect")</f>
        <v>Incorrect</v>
      </c>
      <c r="J569" s="123" t="str">
        <f>IF(AND(N177&lt;&gt;"",O177&lt;&gt;"",Predictions!W177&lt;&gt;"",Predictions!X177&lt;&gt;"",N177=Predictions!W177,O177=Predictions!X177),"Correct","Incorrect")</f>
        <v>Incorrect</v>
      </c>
      <c r="K569" s="123">
        <f>IF(AND(E177&lt;&gt;"",F177&lt;&gt;"",Predictions!W177&lt;&gt;"",Predictions!X177&lt;&gt;""), IF(SIGN(E177-F177)=SIGN(Predictions!W177-Predictions!X177), 1, 0), 0)</f>
        <v>1</v>
      </c>
      <c r="L569" s="124">
        <f>IF(AND(N177&lt;&gt;"",O177&lt;&gt;"",Predictions!W177&lt;&gt;"",Predictions!X177&lt;&gt;""), IF(SIGN(N177-O177)=SIGN(Predictions!W177-Predictions!X177), 1, 0), 0)</f>
        <v>1</v>
      </c>
      <c r="M569" s="251" t="str">
        <f>IF(AND(AF177&lt;&gt;"",AG177&lt;&gt;"",Predictions!W177&lt;&gt;"",Predictions!X177&lt;&gt;"",AF177=Predictions!W177,AG177=Predictions!X177),"Correct","Incorrect")</f>
        <v>Incorrect</v>
      </c>
      <c r="N569" s="251">
        <f>IF(AND(AF177&lt;&gt;"",AG177&lt;&gt;"",Predictions!W177&lt;&gt;"",Predictions!X177&lt;&gt;""), IF(SIGN(AF177-AG177)=SIGN(Predictions!W177-Predictions!X177), 1, 0), 0)</f>
        <v>1</v>
      </c>
    </row>
    <row r="570" spans="4:14" x14ac:dyDescent="0.3">
      <c r="D570" s="251"/>
      <c r="E570" s="251"/>
      <c r="F570" s="251"/>
      <c r="G570" s="251"/>
      <c r="H570" s="121" t="s">
        <v>301</v>
      </c>
      <c r="I570" s="122" t="str">
        <f>IF(AND(E178&lt;&gt;"",F178&lt;&gt;"",Predictions!W178&lt;&gt;"",Predictions!X178&lt;&gt;"",E178=Predictions!W178,F178=Predictions!X178),"Correct","Incorrect")</f>
        <v>Incorrect</v>
      </c>
      <c r="J570" s="123" t="str">
        <f>IF(AND(N178&lt;&gt;"",O178&lt;&gt;"",Predictions!W178&lt;&gt;"",Predictions!X178&lt;&gt;"",N178=Predictions!W178,O178=Predictions!X178),"Correct","Incorrect")</f>
        <v>Incorrect</v>
      </c>
      <c r="K570" s="123">
        <f>IF(AND(E178&lt;&gt;"",F178&lt;&gt;"",Predictions!W178&lt;&gt;"",Predictions!X178&lt;&gt;""), IF(SIGN(E178-F178)=SIGN(Predictions!W178-Predictions!X178), 1, 0), 0)</f>
        <v>0</v>
      </c>
      <c r="L570" s="124">
        <f>IF(AND(N178&lt;&gt;"",O178&lt;&gt;"",Predictions!W178&lt;&gt;"",Predictions!X178&lt;&gt;""), IF(SIGN(N178-O178)=SIGN(Predictions!W178-Predictions!X178), 1, 0), 0)</f>
        <v>0</v>
      </c>
      <c r="M570" s="251" t="str">
        <f>IF(AND(AF178&lt;&gt;"",AG178&lt;&gt;"",Predictions!W178&lt;&gt;"",Predictions!X178&lt;&gt;"",AF178=Predictions!W178,AG178=Predictions!X178),"Correct","Incorrect")</f>
        <v>Incorrect</v>
      </c>
      <c r="N570" s="251">
        <f>IF(AND(AF178&lt;&gt;"",AG178&lt;&gt;"",Predictions!W178&lt;&gt;"",Predictions!X178&lt;&gt;""), IF(SIGN(AF178-AG178)=SIGN(Predictions!W178-Predictions!X178), 1, 0), 0)</f>
        <v>0</v>
      </c>
    </row>
    <row r="571" spans="4:14" x14ac:dyDescent="0.3">
      <c r="D571" s="251"/>
      <c r="E571" s="251"/>
      <c r="F571" s="251"/>
      <c r="G571" s="251"/>
      <c r="H571" s="121" t="s">
        <v>302</v>
      </c>
      <c r="I571" s="122" t="str">
        <f>IF(AND(E179&lt;&gt;"",F179&lt;&gt;"",Predictions!W179&lt;&gt;"",Predictions!X179&lt;&gt;"",E179=Predictions!W179,F179=Predictions!X179),"Correct","Incorrect")</f>
        <v>Incorrect</v>
      </c>
      <c r="J571" s="123" t="str">
        <f>IF(AND(N179&lt;&gt;"",O179&lt;&gt;"",Predictions!W179&lt;&gt;"",Predictions!X179&lt;&gt;"",N179=Predictions!W179,O179=Predictions!X179),"Correct","Incorrect")</f>
        <v>Incorrect</v>
      </c>
      <c r="K571" s="123">
        <f>IF(AND(E179&lt;&gt;"",F179&lt;&gt;"",Predictions!W179&lt;&gt;"",Predictions!X179&lt;&gt;""), IF(SIGN(E179-F179)=SIGN(Predictions!W179-Predictions!X179), 1, 0), 0)</f>
        <v>0</v>
      </c>
      <c r="L571" s="124">
        <f>IF(AND(N179&lt;&gt;"",O179&lt;&gt;"",Predictions!W179&lt;&gt;"",Predictions!X179&lt;&gt;""), IF(SIGN(N179-O179)=SIGN(Predictions!W179-Predictions!X179), 1, 0), 0)</f>
        <v>0</v>
      </c>
      <c r="M571" s="251" t="str">
        <f>IF(AND(AF179&lt;&gt;"",AG179&lt;&gt;"",Predictions!W179&lt;&gt;"",Predictions!X179&lt;&gt;"",AF179=Predictions!W179,AG179=Predictions!X179),"Correct","Incorrect")</f>
        <v>Incorrect</v>
      </c>
      <c r="N571" s="251">
        <f>IF(AND(AF179&lt;&gt;"",AG179&lt;&gt;"",Predictions!W179&lt;&gt;"",Predictions!X179&lt;&gt;""), IF(SIGN(AF179-AG179)=SIGN(Predictions!W179-Predictions!X179), 1, 0), 0)</f>
        <v>1</v>
      </c>
    </row>
    <row r="572" spans="4:14" x14ac:dyDescent="0.3">
      <c r="D572" s="251"/>
      <c r="E572" s="251"/>
      <c r="F572" s="251"/>
      <c r="G572" s="251"/>
      <c r="H572" s="121" t="s">
        <v>303</v>
      </c>
      <c r="I572" s="122" t="str">
        <f>IF(AND(E180&lt;&gt;"",F180&lt;&gt;"",Predictions!W180&lt;&gt;"",Predictions!X180&lt;&gt;"",E180=Predictions!W180,F180=Predictions!X180),"Correct","Incorrect")</f>
        <v>Incorrect</v>
      </c>
      <c r="J572" s="123" t="str">
        <f>IF(AND(N180&lt;&gt;"",O180&lt;&gt;"",Predictions!W180&lt;&gt;"",Predictions!X180&lt;&gt;"",N180=Predictions!W180,O180=Predictions!X180),"Correct","Incorrect")</f>
        <v>Correct</v>
      </c>
      <c r="K572" s="123">
        <f>IF(AND(E180&lt;&gt;"",F180&lt;&gt;"",Predictions!W180&lt;&gt;"",Predictions!X180&lt;&gt;""), IF(SIGN(E180-F180)=SIGN(Predictions!W180-Predictions!X180), 1, 0), 0)</f>
        <v>0</v>
      </c>
      <c r="L572" s="124">
        <f>IF(AND(N180&lt;&gt;"",O180&lt;&gt;"",Predictions!W180&lt;&gt;"",Predictions!X180&lt;&gt;""), IF(SIGN(N180-O180)=SIGN(Predictions!W180-Predictions!X180), 1, 0), 0)</f>
        <v>1</v>
      </c>
      <c r="M572" s="251" t="str">
        <f>IF(AND(AF180&lt;&gt;"",AG180&lt;&gt;"",Predictions!W180&lt;&gt;"",Predictions!X180&lt;&gt;"",AF180=Predictions!W180,AG180=Predictions!X180),"Correct","Incorrect")</f>
        <v>Incorrect</v>
      </c>
      <c r="N572" s="251">
        <f>IF(AND(AF180&lt;&gt;"",AG180&lt;&gt;"",Predictions!W180&lt;&gt;"",Predictions!X180&lt;&gt;""), IF(SIGN(AF180-AG180)=SIGN(Predictions!W180-Predictions!X180), 1, 0), 0)</f>
        <v>1</v>
      </c>
    </row>
    <row r="573" spans="4:14" x14ac:dyDescent="0.3">
      <c r="D573" s="251"/>
      <c r="E573" s="251"/>
      <c r="F573" s="251"/>
      <c r="G573" s="251"/>
      <c r="H573" s="121" t="s">
        <v>304</v>
      </c>
      <c r="I573" s="122" t="str">
        <f>IF(AND(E181&lt;&gt;"",F181&lt;&gt;"",Predictions!W181&lt;&gt;"",Predictions!X181&lt;&gt;"",E181=Predictions!W181,F181=Predictions!X181),"Correct","Incorrect")</f>
        <v>Incorrect</v>
      </c>
      <c r="J573" s="123" t="str">
        <f>IF(AND(N181&lt;&gt;"",O181&lt;&gt;"",Predictions!W181&lt;&gt;"",Predictions!X181&lt;&gt;"",N181=Predictions!W181,O181=Predictions!X181),"Correct","Incorrect")</f>
        <v>Incorrect</v>
      </c>
      <c r="K573" s="123">
        <f>IF(AND(E181&lt;&gt;"",F181&lt;&gt;"",Predictions!W181&lt;&gt;"",Predictions!X181&lt;&gt;""), IF(SIGN(E181-F181)=SIGN(Predictions!W181-Predictions!X181), 1, 0), 0)</f>
        <v>0</v>
      </c>
      <c r="L573" s="124">
        <f>IF(AND(N181&lt;&gt;"",O181&lt;&gt;"",Predictions!W181&lt;&gt;"",Predictions!X181&lt;&gt;""), IF(SIGN(N181-O181)=SIGN(Predictions!W181-Predictions!X181), 1, 0), 0)</f>
        <v>0</v>
      </c>
      <c r="M573" s="251" t="str">
        <f>IF(AND(AF181&lt;&gt;"",AG181&lt;&gt;"",Predictions!W181&lt;&gt;"",Predictions!X181&lt;&gt;"",AF181=Predictions!W181,AG181=Predictions!X181),"Correct","Incorrect")</f>
        <v>Incorrect</v>
      </c>
      <c r="N573" s="251">
        <f>IF(AND(AF181&lt;&gt;"",AG181&lt;&gt;"",Predictions!W181&lt;&gt;"",Predictions!X181&lt;&gt;""), IF(SIGN(AF181-AG181)=SIGN(Predictions!W181-Predictions!X181), 1, 0), 0)</f>
        <v>0</v>
      </c>
    </row>
    <row r="574" spans="4:14" x14ac:dyDescent="0.3">
      <c r="D574" s="251"/>
      <c r="E574" s="251"/>
      <c r="F574" s="251"/>
      <c r="G574" s="251"/>
      <c r="H574" s="121" t="s">
        <v>305</v>
      </c>
      <c r="I574" s="122" t="str">
        <f>IF(AND(E182&lt;&gt;"",F182&lt;&gt;"",Predictions!W182&lt;&gt;"",Predictions!X182&lt;&gt;"",E182=Predictions!W182,F182=Predictions!X182),"Correct","Incorrect")</f>
        <v>Incorrect</v>
      </c>
      <c r="J574" s="123" t="str">
        <f>IF(AND(N182&lt;&gt;"",O182&lt;&gt;"",Predictions!W182&lt;&gt;"",Predictions!X182&lt;&gt;"",N182=Predictions!W182,O182=Predictions!X182),"Correct","Incorrect")</f>
        <v>Incorrect</v>
      </c>
      <c r="K574" s="123">
        <f>IF(AND(E182&lt;&gt;"",F182&lt;&gt;"",Predictions!W182&lt;&gt;"",Predictions!X182&lt;&gt;""), IF(SIGN(E182-F182)=SIGN(Predictions!W182-Predictions!X182), 1, 0), 0)</f>
        <v>1</v>
      </c>
      <c r="L574" s="124">
        <f>IF(AND(N182&lt;&gt;"",O182&lt;&gt;"",Predictions!W182&lt;&gt;"",Predictions!X182&lt;&gt;""), IF(SIGN(N182-O182)=SIGN(Predictions!W182-Predictions!X182), 1, 0), 0)</f>
        <v>1</v>
      </c>
      <c r="M574" s="251" t="str">
        <f>IF(AND(AF182&lt;&gt;"",AG182&lt;&gt;"",Predictions!W182&lt;&gt;"",Predictions!X182&lt;&gt;"",AF182=Predictions!W182,AG182=Predictions!X182),"Correct","Incorrect")</f>
        <v>Incorrect</v>
      </c>
      <c r="N574" s="251">
        <f>IF(AND(AF182&lt;&gt;"",AG182&lt;&gt;"",Predictions!W182&lt;&gt;"",Predictions!X182&lt;&gt;""), IF(SIGN(AF182-AG182)=SIGN(Predictions!W182-Predictions!X182), 1, 0), 0)</f>
        <v>1</v>
      </c>
    </row>
    <row r="575" spans="4:14" x14ac:dyDescent="0.3">
      <c r="D575" s="251"/>
      <c r="E575" s="251"/>
      <c r="F575" s="251"/>
      <c r="G575" s="251"/>
      <c r="H575" s="121" t="s">
        <v>306</v>
      </c>
      <c r="I575" s="122" t="str">
        <f>IF(AND(E183&lt;&gt;"",F183&lt;&gt;"",Predictions!W183&lt;&gt;"",Predictions!X183&lt;&gt;"",E183=Predictions!W183,F183=Predictions!X183),"Correct","Incorrect")</f>
        <v>Incorrect</v>
      </c>
      <c r="J575" s="123" t="str">
        <f>IF(AND(N183&lt;&gt;"",O183&lt;&gt;"",Predictions!W183&lt;&gt;"",Predictions!X183&lt;&gt;"",N183=Predictions!W183,O183=Predictions!X183),"Correct","Incorrect")</f>
        <v>Incorrect</v>
      </c>
      <c r="K575" s="123">
        <f>IF(AND(E183&lt;&gt;"",F183&lt;&gt;"",Predictions!W183&lt;&gt;"",Predictions!X183&lt;&gt;""), IF(SIGN(E183-F183)=SIGN(Predictions!W183-Predictions!X183), 1, 0), 0)</f>
        <v>0</v>
      </c>
      <c r="L575" s="124">
        <f>IF(AND(N183&lt;&gt;"",O183&lt;&gt;"",Predictions!W183&lt;&gt;"",Predictions!X183&lt;&gt;""), IF(SIGN(N183-O183)=SIGN(Predictions!W183-Predictions!X183), 1, 0), 0)</f>
        <v>1</v>
      </c>
      <c r="M575" s="251" t="str">
        <f>IF(AND(AF183&lt;&gt;"",AG183&lt;&gt;"",Predictions!W183&lt;&gt;"",Predictions!X183&lt;&gt;"",AF183=Predictions!W183,AG183=Predictions!X183),"Correct","Incorrect")</f>
        <v>Incorrect</v>
      </c>
      <c r="N575" s="251">
        <f>IF(AND(AF183&lt;&gt;"",AG183&lt;&gt;"",Predictions!W183&lt;&gt;"",Predictions!X183&lt;&gt;""), IF(SIGN(AF183-AG183)=SIGN(Predictions!W183-Predictions!X183), 1, 0), 0)</f>
        <v>0</v>
      </c>
    </row>
    <row r="576" spans="4:14" x14ac:dyDescent="0.3">
      <c r="D576" s="251"/>
      <c r="E576" s="251"/>
      <c r="F576" s="251"/>
      <c r="G576" s="251"/>
      <c r="H576" s="121" t="s">
        <v>307</v>
      </c>
      <c r="I576" s="122" t="str">
        <f>IF(AND(E184&lt;&gt;"",F184&lt;&gt;"",Predictions!W184&lt;&gt;"",Predictions!X184&lt;&gt;"",E184=Predictions!W184,F184=Predictions!X184),"Correct","Incorrect")</f>
        <v>Incorrect</v>
      </c>
      <c r="J576" s="123" t="str">
        <f>IF(AND(N184&lt;&gt;"",O184&lt;&gt;"",Predictions!W184&lt;&gt;"",Predictions!X184&lt;&gt;"",N184=Predictions!W184,O184=Predictions!X184),"Correct","Incorrect")</f>
        <v>Incorrect</v>
      </c>
      <c r="K576" s="123">
        <f>IF(AND(E184&lt;&gt;"",F184&lt;&gt;"",Predictions!W184&lt;&gt;"",Predictions!X184&lt;&gt;""), IF(SIGN(E184-F184)=SIGN(Predictions!W184-Predictions!X184), 1, 0), 0)</f>
        <v>1</v>
      </c>
      <c r="L576" s="124">
        <f>IF(AND(N184&lt;&gt;"",O184&lt;&gt;"",Predictions!W184&lt;&gt;"",Predictions!X184&lt;&gt;""), IF(SIGN(N184-O184)=SIGN(Predictions!W184-Predictions!X184), 1, 0), 0)</f>
        <v>1</v>
      </c>
      <c r="M576" s="251" t="str">
        <f>IF(AND(AF184&lt;&gt;"",AG184&lt;&gt;"",Predictions!W184&lt;&gt;"",Predictions!X184&lt;&gt;"",AF184=Predictions!W184,AG184=Predictions!X184),"Correct","Incorrect")</f>
        <v>Incorrect</v>
      </c>
      <c r="N576" s="251">
        <f>IF(AND(AF184&lt;&gt;"",AG184&lt;&gt;"",Predictions!W184&lt;&gt;"",Predictions!X184&lt;&gt;""), IF(SIGN(AF184-AG184)=SIGN(Predictions!W184-Predictions!X184), 1, 0), 0)</f>
        <v>1</v>
      </c>
    </row>
    <row r="577" spans="4:14" x14ac:dyDescent="0.3">
      <c r="D577" s="251"/>
      <c r="E577" s="251"/>
      <c r="F577" s="251"/>
      <c r="G577" s="251"/>
      <c r="H577" s="121" t="s">
        <v>308</v>
      </c>
      <c r="I577" s="122" t="str">
        <f>IF(AND(E185&lt;&gt;"",F185&lt;&gt;"",Predictions!W185&lt;&gt;"",Predictions!X185&lt;&gt;"",E185=Predictions!W185,F185=Predictions!X185),"Correct","Incorrect")</f>
        <v>Incorrect</v>
      </c>
      <c r="J577" s="123" t="str">
        <f>IF(AND(N185&lt;&gt;"",O185&lt;&gt;"",Predictions!W185&lt;&gt;"",Predictions!X185&lt;&gt;"",N185=Predictions!W185,O185=Predictions!X185),"Correct","Incorrect")</f>
        <v>Incorrect</v>
      </c>
      <c r="K577" s="123">
        <f>IF(AND(E185&lt;&gt;"",F185&lt;&gt;"",Predictions!W185&lt;&gt;"",Predictions!X185&lt;&gt;""), IF(SIGN(E185-F185)=SIGN(Predictions!W185-Predictions!X185), 1, 0), 0)</f>
        <v>1</v>
      </c>
      <c r="L577" s="124">
        <f>IF(AND(N185&lt;&gt;"",O185&lt;&gt;"",Predictions!W185&lt;&gt;"",Predictions!X185&lt;&gt;""), IF(SIGN(N185-O185)=SIGN(Predictions!W185-Predictions!X185), 1, 0), 0)</f>
        <v>0</v>
      </c>
      <c r="M577" s="251" t="str">
        <f>IF(AND(AF185&lt;&gt;"",AG185&lt;&gt;"",Predictions!W185&lt;&gt;"",Predictions!X185&lt;&gt;"",AF185=Predictions!W185,AG185=Predictions!X185),"Correct","Incorrect")</f>
        <v>Incorrect</v>
      </c>
      <c r="N577" s="251">
        <f>IF(AND(AF185&lt;&gt;"",AG185&lt;&gt;"",Predictions!W185&lt;&gt;"",Predictions!X185&lt;&gt;""), IF(SIGN(AF185-AG185)=SIGN(Predictions!W185-Predictions!X185), 1, 0), 0)</f>
        <v>1</v>
      </c>
    </row>
    <row r="578" spans="4:14" x14ac:dyDescent="0.3">
      <c r="D578" s="251"/>
      <c r="E578" s="251"/>
      <c r="F578" s="251"/>
      <c r="G578" s="251"/>
      <c r="H578" s="121" t="s">
        <v>309</v>
      </c>
      <c r="I578" s="122" t="str">
        <f>IF(AND(E186&lt;&gt;"",F186&lt;&gt;"",Predictions!W186&lt;&gt;"",Predictions!X186&lt;&gt;"",E186=Predictions!W186,F186=Predictions!X186),"Correct","Incorrect")</f>
        <v>Incorrect</v>
      </c>
      <c r="J578" s="123" t="str">
        <f>IF(AND(N186&lt;&gt;"",O186&lt;&gt;"",Predictions!W186&lt;&gt;"",Predictions!X186&lt;&gt;"",N186=Predictions!W186,O186=Predictions!X186),"Correct","Incorrect")</f>
        <v>Incorrect</v>
      </c>
      <c r="K578" s="123">
        <f>IF(AND(E186&lt;&gt;"",F186&lt;&gt;"",Predictions!W186&lt;&gt;"",Predictions!X186&lt;&gt;""), IF(SIGN(E186-F186)=SIGN(Predictions!W186-Predictions!X186), 1, 0), 0)</f>
        <v>1</v>
      </c>
      <c r="L578" s="124">
        <f>IF(AND(N186&lt;&gt;"",O186&lt;&gt;"",Predictions!W186&lt;&gt;"",Predictions!X186&lt;&gt;""), IF(SIGN(N186-O186)=SIGN(Predictions!W186-Predictions!X186), 1, 0), 0)</f>
        <v>1</v>
      </c>
      <c r="M578" s="251" t="str">
        <f>IF(AND(AF186&lt;&gt;"",AG186&lt;&gt;"",Predictions!W186&lt;&gt;"",Predictions!X186&lt;&gt;"",AF186=Predictions!W186,AG186=Predictions!X186),"Correct","Incorrect")</f>
        <v>Incorrect</v>
      </c>
      <c r="N578" s="251">
        <f>IF(AND(AF186&lt;&gt;"",AG186&lt;&gt;"",Predictions!W186&lt;&gt;"",Predictions!X186&lt;&gt;""), IF(SIGN(AF186-AG186)=SIGN(Predictions!W186-Predictions!X186), 1, 0), 0)</f>
        <v>0</v>
      </c>
    </row>
    <row r="579" spans="4:14" x14ac:dyDescent="0.3">
      <c r="D579" s="251"/>
      <c r="E579" s="251"/>
      <c r="F579" s="251"/>
      <c r="G579" s="251"/>
      <c r="H579" s="121" t="s">
        <v>310</v>
      </c>
      <c r="I579" s="122" t="str">
        <f>IF(AND(E187&lt;&gt;"",F187&lt;&gt;"",Predictions!W187&lt;&gt;"",Predictions!X187&lt;&gt;"",E187=Predictions!W187,F187=Predictions!X187),"Correct","Incorrect")</f>
        <v>Incorrect</v>
      </c>
      <c r="J579" s="123" t="str">
        <f>IF(AND(N187&lt;&gt;"",O187&lt;&gt;"",Predictions!W187&lt;&gt;"",Predictions!X187&lt;&gt;"",N187=Predictions!W187,O187=Predictions!X187),"Correct","Incorrect")</f>
        <v>Incorrect</v>
      </c>
      <c r="K579" s="123">
        <f>IF(AND(E187&lt;&gt;"",F187&lt;&gt;"",Predictions!W187&lt;&gt;"",Predictions!X187&lt;&gt;""), IF(SIGN(E187-F187)=SIGN(Predictions!W187-Predictions!X187), 1, 0), 0)</f>
        <v>0</v>
      </c>
      <c r="L579" s="124">
        <f>IF(AND(N187&lt;&gt;"",O187&lt;&gt;"",Predictions!W187&lt;&gt;"",Predictions!X187&lt;&gt;""), IF(SIGN(N187-O187)=SIGN(Predictions!W187-Predictions!X187), 1, 0), 0)</f>
        <v>1</v>
      </c>
      <c r="M579" s="251" t="str">
        <f>IF(AND(AF187&lt;&gt;"",AG187&lt;&gt;"",Predictions!W187&lt;&gt;"",Predictions!X187&lt;&gt;"",AF187=Predictions!W187,AG187=Predictions!X187),"Correct","Incorrect")</f>
        <v>Incorrect</v>
      </c>
      <c r="N579" s="251">
        <f>IF(AND(AF187&lt;&gt;"",AG187&lt;&gt;"",Predictions!W187&lt;&gt;"",Predictions!X187&lt;&gt;""), IF(SIGN(AF187-AG187)=SIGN(Predictions!W187-Predictions!X187), 1, 0), 0)</f>
        <v>1</v>
      </c>
    </row>
    <row r="580" spans="4:14" x14ac:dyDescent="0.3">
      <c r="D580" s="251"/>
      <c r="E580" s="251"/>
      <c r="F580" s="251"/>
      <c r="G580" s="251"/>
      <c r="H580" s="121" t="s">
        <v>311</v>
      </c>
      <c r="I580" s="122" t="str">
        <f>IF(AND(E188&lt;&gt;"",F188&lt;&gt;"",Predictions!W188&lt;&gt;"",Predictions!X188&lt;&gt;"",E188=Predictions!W188,F188=Predictions!X188),"Correct","Incorrect")</f>
        <v>Incorrect</v>
      </c>
      <c r="J580" s="123" t="str">
        <f>IF(AND(N188&lt;&gt;"",O188&lt;&gt;"",Predictions!W188&lt;&gt;"",Predictions!X188&lt;&gt;"",N188=Predictions!W188,O188=Predictions!X188),"Correct","Incorrect")</f>
        <v>Incorrect</v>
      </c>
      <c r="K580" s="123">
        <f>IF(AND(E188&lt;&gt;"",F188&lt;&gt;"",Predictions!W188&lt;&gt;"",Predictions!X188&lt;&gt;""), IF(SIGN(E188-F188)=SIGN(Predictions!W188-Predictions!X188), 1, 0), 0)</f>
        <v>0</v>
      </c>
      <c r="L580" s="124">
        <f>IF(AND(N188&lt;&gt;"",O188&lt;&gt;"",Predictions!W188&lt;&gt;"",Predictions!X188&lt;&gt;""), IF(SIGN(N188-O188)=SIGN(Predictions!W188-Predictions!X188), 1, 0), 0)</f>
        <v>0</v>
      </c>
      <c r="M580" s="251" t="str">
        <f>IF(AND(AF188&lt;&gt;"",AG188&lt;&gt;"",Predictions!W188&lt;&gt;"",Predictions!X188&lt;&gt;"",AF188=Predictions!W188,AG188=Predictions!X188),"Correct","Incorrect")</f>
        <v>Incorrect</v>
      </c>
      <c r="N580" s="251">
        <f>IF(AND(AF188&lt;&gt;"",AG188&lt;&gt;"",Predictions!W188&lt;&gt;"",Predictions!X188&lt;&gt;""), IF(SIGN(AF188-AG188)=SIGN(Predictions!W188-Predictions!X188), 1, 0), 0)</f>
        <v>1</v>
      </c>
    </row>
    <row r="581" spans="4:14" x14ac:dyDescent="0.3">
      <c r="D581" s="251"/>
      <c r="E581" s="251"/>
      <c r="F581" s="251"/>
      <c r="G581" s="251"/>
      <c r="H581" s="121" t="s">
        <v>312</v>
      </c>
      <c r="I581" s="122" t="str">
        <f>IF(AND(E189&lt;&gt;"",F189&lt;&gt;"",Predictions!W189&lt;&gt;"",Predictions!X189&lt;&gt;"",E189=Predictions!W189,F189=Predictions!X189),"Correct","Incorrect")</f>
        <v>Incorrect</v>
      </c>
      <c r="J581" s="123" t="str">
        <f>IF(AND(N189&lt;&gt;"",O189&lt;&gt;"",Predictions!W189&lt;&gt;"",Predictions!X189&lt;&gt;"",N189=Predictions!W189,O189=Predictions!X189),"Correct","Incorrect")</f>
        <v>Incorrect</v>
      </c>
      <c r="K581" s="123">
        <f>IF(AND(E189&lt;&gt;"",F189&lt;&gt;"",Predictions!W189&lt;&gt;"",Predictions!X189&lt;&gt;""), IF(SIGN(E189-F189)=SIGN(Predictions!W189-Predictions!X189), 1, 0), 0)</f>
        <v>1</v>
      </c>
      <c r="L581" s="124">
        <f>IF(AND(N189&lt;&gt;"",O189&lt;&gt;"",Predictions!W189&lt;&gt;"",Predictions!X189&lt;&gt;""), IF(SIGN(N189-O189)=SIGN(Predictions!W189-Predictions!X189), 1, 0), 0)</f>
        <v>0</v>
      </c>
      <c r="M581" s="251" t="str">
        <f>IF(AND(AF189&lt;&gt;"",AG189&lt;&gt;"",Predictions!W189&lt;&gt;"",Predictions!X189&lt;&gt;"",AF189=Predictions!W189,AG189=Predictions!X189),"Correct","Incorrect")</f>
        <v>Incorrect</v>
      </c>
      <c r="N581" s="251">
        <f>IF(AND(AF189&lt;&gt;"",AG189&lt;&gt;"",Predictions!W189&lt;&gt;"",Predictions!X189&lt;&gt;""), IF(SIGN(AF189-AG189)=SIGN(Predictions!W189-Predictions!X189), 1, 0), 0)</f>
        <v>1</v>
      </c>
    </row>
    <row r="582" spans="4:14" x14ac:dyDescent="0.3">
      <c r="D582" s="251"/>
      <c r="E582" s="251"/>
      <c r="F582" s="251"/>
      <c r="G582" s="251"/>
      <c r="H582" s="121" t="s">
        <v>313</v>
      </c>
      <c r="I582" s="122" t="str">
        <f>IF(AND(E190&lt;&gt;"",F190&lt;&gt;"",Predictions!W190&lt;&gt;"",Predictions!X190&lt;&gt;"",E190=Predictions!W190,F190=Predictions!X190),"Correct","Incorrect")</f>
        <v>Incorrect</v>
      </c>
      <c r="J582" s="123" t="str">
        <f>IF(AND(N190&lt;&gt;"",O190&lt;&gt;"",Predictions!W190&lt;&gt;"",Predictions!X190&lt;&gt;"",N190=Predictions!W190,O190=Predictions!X190),"Correct","Incorrect")</f>
        <v>Incorrect</v>
      </c>
      <c r="K582" s="123">
        <f>IF(AND(E190&lt;&gt;"",F190&lt;&gt;"",Predictions!W190&lt;&gt;"",Predictions!X190&lt;&gt;""), IF(SIGN(E190-F190)=SIGN(Predictions!W190-Predictions!X190), 1, 0), 0)</f>
        <v>0</v>
      </c>
      <c r="L582" s="124">
        <f>IF(AND(N190&lt;&gt;"",O190&lt;&gt;"",Predictions!W190&lt;&gt;"",Predictions!X190&lt;&gt;""), IF(SIGN(N190-O190)=SIGN(Predictions!W190-Predictions!X190), 1, 0), 0)</f>
        <v>0</v>
      </c>
      <c r="M582" s="251" t="str">
        <f>IF(AND(AF190&lt;&gt;"",AG190&lt;&gt;"",Predictions!W190&lt;&gt;"",Predictions!X190&lt;&gt;"",AF190=Predictions!W190,AG190=Predictions!X190),"Correct","Incorrect")</f>
        <v>Incorrect</v>
      </c>
      <c r="N582" s="251">
        <f>IF(AND(AF190&lt;&gt;"",AG190&lt;&gt;"",Predictions!W190&lt;&gt;"",Predictions!X190&lt;&gt;""), IF(SIGN(AF190-AG190)=SIGN(Predictions!W190-Predictions!X190), 1, 0), 0)</f>
        <v>1</v>
      </c>
    </row>
    <row r="583" spans="4:14" x14ac:dyDescent="0.3">
      <c r="D583" s="251"/>
      <c r="E583" s="251"/>
      <c r="F583" s="251"/>
      <c r="G583" s="251"/>
      <c r="H583" s="121" t="s">
        <v>314</v>
      </c>
      <c r="I583" s="122" t="str">
        <f>IF(AND(E191&lt;&gt;"",F191&lt;&gt;"",Predictions!W191&lt;&gt;"",Predictions!X191&lt;&gt;"",E191=Predictions!W191,F191=Predictions!X191),"Correct","Incorrect")</f>
        <v>Incorrect</v>
      </c>
      <c r="J583" s="123" t="str">
        <f>IF(AND(N191&lt;&gt;"",O191&lt;&gt;"",Predictions!W191&lt;&gt;"",Predictions!X191&lt;&gt;"",N191=Predictions!W191,O191=Predictions!X191),"Correct","Incorrect")</f>
        <v>Incorrect</v>
      </c>
      <c r="K583" s="123">
        <f>IF(AND(E191&lt;&gt;"",F191&lt;&gt;"",Predictions!W191&lt;&gt;"",Predictions!X191&lt;&gt;""), IF(SIGN(E191-F191)=SIGN(Predictions!W191-Predictions!X191), 1, 0), 0)</f>
        <v>1</v>
      </c>
      <c r="L583" s="124">
        <f>IF(AND(N191&lt;&gt;"",O191&lt;&gt;"",Predictions!W191&lt;&gt;"",Predictions!X191&lt;&gt;""), IF(SIGN(N191-O191)=SIGN(Predictions!W191-Predictions!X191), 1, 0), 0)</f>
        <v>0</v>
      </c>
      <c r="M583" s="251" t="str">
        <f>IF(AND(AF191&lt;&gt;"",AG191&lt;&gt;"",Predictions!W191&lt;&gt;"",Predictions!X191&lt;&gt;"",AF191=Predictions!W191,AG191=Predictions!X191),"Correct","Incorrect")</f>
        <v>Correct</v>
      </c>
      <c r="N583" s="251">
        <f>IF(AND(AF191&lt;&gt;"",AG191&lt;&gt;"",Predictions!W191&lt;&gt;"",Predictions!X191&lt;&gt;""), IF(SIGN(AF191-AG191)=SIGN(Predictions!W191-Predictions!X191), 1, 0), 0)</f>
        <v>1</v>
      </c>
    </row>
    <row r="584" spans="4:14" x14ac:dyDescent="0.3">
      <c r="D584" s="251"/>
      <c r="E584" s="251"/>
      <c r="F584" s="251"/>
      <c r="G584" s="251"/>
      <c r="H584" s="121" t="s">
        <v>315</v>
      </c>
      <c r="I584" s="122" t="str">
        <f>IF(AND(E192&lt;&gt;"",F192&lt;&gt;"",Predictions!W192&lt;&gt;"",Predictions!X192&lt;&gt;"",E192=Predictions!W192,F192=Predictions!X192),"Correct","Incorrect")</f>
        <v>Incorrect</v>
      </c>
      <c r="J584" s="123" t="str">
        <f>IF(AND(N192&lt;&gt;"",O192&lt;&gt;"",Predictions!W192&lt;&gt;"",Predictions!X192&lt;&gt;"",N192=Predictions!W192,O192=Predictions!X192),"Correct","Incorrect")</f>
        <v>Incorrect</v>
      </c>
      <c r="K584" s="123">
        <f>IF(AND(E192&lt;&gt;"",F192&lt;&gt;"",Predictions!W192&lt;&gt;"",Predictions!X192&lt;&gt;""), IF(SIGN(E192-F192)=SIGN(Predictions!W192-Predictions!X192), 1, 0), 0)</f>
        <v>0</v>
      </c>
      <c r="L584" s="124">
        <f>IF(AND(N192&lt;&gt;"",O192&lt;&gt;"",Predictions!W192&lt;&gt;"",Predictions!X192&lt;&gt;""), IF(SIGN(N192-O192)=SIGN(Predictions!W192-Predictions!X192), 1, 0), 0)</f>
        <v>0</v>
      </c>
      <c r="M584" s="251" t="str">
        <f>IF(AND(AF192&lt;&gt;"",AG192&lt;&gt;"",Predictions!W192&lt;&gt;"",Predictions!X192&lt;&gt;"",AF192=Predictions!W192,AG192=Predictions!X192),"Correct","Incorrect")</f>
        <v>Incorrect</v>
      </c>
      <c r="N584" s="251">
        <f>IF(AND(AF192&lt;&gt;"",AG192&lt;&gt;"",Predictions!W192&lt;&gt;"",Predictions!X192&lt;&gt;""), IF(SIGN(AF192-AG192)=SIGN(Predictions!W192-Predictions!X192), 1, 0), 0)</f>
        <v>1</v>
      </c>
    </row>
    <row r="585" spans="4:14" x14ac:dyDescent="0.3">
      <c r="D585" s="251"/>
      <c r="E585" s="251"/>
      <c r="F585" s="251"/>
      <c r="G585" s="251"/>
      <c r="H585" s="121" t="s">
        <v>316</v>
      </c>
      <c r="I585" s="122" t="str">
        <f>IF(AND(E193&lt;&gt;"",F193&lt;&gt;"",Predictions!W193&lt;&gt;"",Predictions!X193&lt;&gt;"",E193=Predictions!W193,F193=Predictions!X193),"Correct","Incorrect")</f>
        <v>Incorrect</v>
      </c>
      <c r="J585" s="123" t="str">
        <f>IF(AND(N193&lt;&gt;"",O193&lt;&gt;"",Predictions!W193&lt;&gt;"",Predictions!X193&lt;&gt;"",N193=Predictions!W193,O193=Predictions!X193),"Correct","Incorrect")</f>
        <v>Incorrect</v>
      </c>
      <c r="K585" s="123">
        <f>IF(AND(E193&lt;&gt;"",F193&lt;&gt;"",Predictions!W193&lt;&gt;"",Predictions!X193&lt;&gt;""), IF(SIGN(E193-F193)=SIGN(Predictions!W193-Predictions!X193), 1, 0), 0)</f>
        <v>0</v>
      </c>
      <c r="L585" s="124">
        <f>IF(AND(N193&lt;&gt;"",O193&lt;&gt;"",Predictions!W193&lt;&gt;"",Predictions!X193&lt;&gt;""), IF(SIGN(N193-O193)=SIGN(Predictions!W193-Predictions!X193), 1, 0), 0)</f>
        <v>0</v>
      </c>
      <c r="M585" s="251" t="str">
        <f>IF(AND(AF193&lt;&gt;"",AG193&lt;&gt;"",Predictions!W193&lt;&gt;"",Predictions!X193&lt;&gt;"",AF193=Predictions!W193,AG193=Predictions!X193),"Correct","Incorrect")</f>
        <v>Incorrect</v>
      </c>
      <c r="N585" s="251">
        <f>IF(AND(AF193&lt;&gt;"",AG193&lt;&gt;"",Predictions!W193&lt;&gt;"",Predictions!X193&lt;&gt;""), IF(SIGN(AF193-AG193)=SIGN(Predictions!W193-Predictions!X193), 1, 0), 0)</f>
        <v>0</v>
      </c>
    </row>
    <row r="586" spans="4:14" x14ac:dyDescent="0.3">
      <c r="D586" s="251"/>
      <c r="E586" s="251"/>
      <c r="F586" s="251"/>
      <c r="G586" s="251"/>
      <c r="H586" s="121" t="s">
        <v>317</v>
      </c>
      <c r="I586" s="122" t="str">
        <f>IF(AND(E194&lt;&gt;"",F194&lt;&gt;"",Predictions!W194&lt;&gt;"",Predictions!X194&lt;&gt;"",E194=Predictions!W194,F194=Predictions!X194),"Correct","Incorrect")</f>
        <v>Incorrect</v>
      </c>
      <c r="J586" s="123" t="str">
        <f>IF(AND(N194&lt;&gt;"",O194&lt;&gt;"",Predictions!W194&lt;&gt;"",Predictions!X194&lt;&gt;"",N194=Predictions!W194,O194=Predictions!X194),"Correct","Incorrect")</f>
        <v>Correct</v>
      </c>
      <c r="K586" s="123">
        <f>IF(AND(E194&lt;&gt;"",F194&lt;&gt;"",Predictions!W194&lt;&gt;"",Predictions!X194&lt;&gt;""), IF(SIGN(E194-F194)=SIGN(Predictions!W194-Predictions!X194), 1, 0), 0)</f>
        <v>0</v>
      </c>
      <c r="L586" s="124">
        <f>IF(AND(N194&lt;&gt;"",O194&lt;&gt;"",Predictions!W194&lt;&gt;"",Predictions!X194&lt;&gt;""), IF(SIGN(N194-O194)=SIGN(Predictions!W194-Predictions!X194), 1, 0), 0)</f>
        <v>1</v>
      </c>
      <c r="M586" s="251" t="str">
        <f>IF(AND(AF194&lt;&gt;"",AG194&lt;&gt;"",Predictions!W194&lt;&gt;"",Predictions!X194&lt;&gt;"",AF194=Predictions!W194,AG194=Predictions!X194),"Correct","Incorrect")</f>
        <v>Incorrect</v>
      </c>
      <c r="N586" s="251">
        <f>IF(AND(AF194&lt;&gt;"",AG194&lt;&gt;"",Predictions!W194&lt;&gt;"",Predictions!X194&lt;&gt;""), IF(SIGN(AF194-AG194)=SIGN(Predictions!W194-Predictions!X194), 1, 0), 0)</f>
        <v>0</v>
      </c>
    </row>
    <row r="587" spans="4:14" x14ac:dyDescent="0.3">
      <c r="D587" s="251"/>
      <c r="E587" s="251"/>
      <c r="F587" s="251"/>
      <c r="G587" s="251"/>
      <c r="H587" s="121" t="s">
        <v>318</v>
      </c>
      <c r="I587" s="122" t="str">
        <f>IF(AND(E195&lt;&gt;"",F195&lt;&gt;"",Predictions!W195&lt;&gt;"",Predictions!X195&lt;&gt;"",E195=Predictions!W195,F195=Predictions!X195),"Correct","Incorrect")</f>
        <v>Incorrect</v>
      </c>
      <c r="J587" s="123" t="str">
        <f>IF(AND(N195&lt;&gt;"",O195&lt;&gt;"",Predictions!W195&lt;&gt;"",Predictions!X195&lt;&gt;"",N195=Predictions!W195,O195=Predictions!X195),"Correct","Incorrect")</f>
        <v>Incorrect</v>
      </c>
      <c r="K587" s="123">
        <f>IF(AND(E195&lt;&gt;"",F195&lt;&gt;"",Predictions!W195&lt;&gt;"",Predictions!X195&lt;&gt;""), IF(SIGN(E195-F195)=SIGN(Predictions!W195-Predictions!X195), 1, 0), 0)</f>
        <v>0</v>
      </c>
      <c r="L587" s="124">
        <f>IF(AND(N195&lt;&gt;"",O195&lt;&gt;"",Predictions!W195&lt;&gt;"",Predictions!X195&lt;&gt;""), IF(SIGN(N195-O195)=SIGN(Predictions!W195-Predictions!X195), 1, 0), 0)</f>
        <v>0</v>
      </c>
      <c r="M587" s="251" t="str">
        <f>IF(AND(AF195&lt;&gt;"",AG195&lt;&gt;"",Predictions!W195&lt;&gt;"",Predictions!X195&lt;&gt;"",AF195=Predictions!W195,AG195=Predictions!X195),"Correct","Incorrect")</f>
        <v>Incorrect</v>
      </c>
      <c r="N587" s="251">
        <f>IF(AND(AF195&lt;&gt;"",AG195&lt;&gt;"",Predictions!W195&lt;&gt;"",Predictions!X195&lt;&gt;""), IF(SIGN(AF195-AG195)=SIGN(Predictions!W195-Predictions!X195), 1, 0), 0)</f>
        <v>0</v>
      </c>
    </row>
    <row r="588" spans="4:14" x14ac:dyDescent="0.3">
      <c r="D588" s="251"/>
      <c r="E588" s="251"/>
      <c r="F588" s="251"/>
      <c r="G588" s="251"/>
      <c r="H588" s="121" t="s">
        <v>319</v>
      </c>
      <c r="I588" s="122" t="str">
        <f>IF(AND(E196&lt;&gt;"",F196&lt;&gt;"",Predictions!W196&lt;&gt;"",Predictions!X196&lt;&gt;"",E196=Predictions!W196,F196=Predictions!X196),"Correct","Incorrect")</f>
        <v>Incorrect</v>
      </c>
      <c r="J588" s="123" t="str">
        <f>IF(AND(N196&lt;&gt;"",O196&lt;&gt;"",Predictions!W196&lt;&gt;"",Predictions!X196&lt;&gt;"",N196=Predictions!W196,O196=Predictions!X196),"Correct","Incorrect")</f>
        <v>Incorrect</v>
      </c>
      <c r="K588" s="123">
        <f>IF(AND(E196&lt;&gt;"",F196&lt;&gt;"",Predictions!W196&lt;&gt;"",Predictions!X196&lt;&gt;""), IF(SIGN(E196-F196)=SIGN(Predictions!W196-Predictions!X196), 1, 0), 0)</f>
        <v>0</v>
      </c>
      <c r="L588" s="124">
        <f>IF(AND(N196&lt;&gt;"",O196&lt;&gt;"",Predictions!W196&lt;&gt;"",Predictions!X196&lt;&gt;""), IF(SIGN(N196-O196)=SIGN(Predictions!W196-Predictions!X196), 1, 0), 0)</f>
        <v>0</v>
      </c>
      <c r="M588" s="251" t="str">
        <f>IF(AND(AF196&lt;&gt;"",AG196&lt;&gt;"",Predictions!W196&lt;&gt;"",Predictions!X196&lt;&gt;"",AF196=Predictions!W196,AG196=Predictions!X196),"Correct","Incorrect")</f>
        <v>Incorrect</v>
      </c>
      <c r="N588" s="251">
        <f>IF(AND(AF196&lt;&gt;"",AG196&lt;&gt;"",Predictions!W196&lt;&gt;"",Predictions!X196&lt;&gt;""), IF(SIGN(AF196-AG196)=SIGN(Predictions!W196-Predictions!X196), 1, 0), 0)</f>
        <v>1</v>
      </c>
    </row>
    <row r="589" spans="4:14" x14ac:dyDescent="0.3">
      <c r="D589" s="251"/>
      <c r="E589" s="251"/>
      <c r="F589" s="251"/>
      <c r="G589" s="251"/>
      <c r="H589" s="121" t="s">
        <v>320</v>
      </c>
      <c r="I589" s="122" t="str">
        <f>IF(AND(E197&lt;&gt;"",F197&lt;&gt;"",Predictions!W197&lt;&gt;"",Predictions!X197&lt;&gt;"",E197=Predictions!W197,F197=Predictions!X197),"Correct","Incorrect")</f>
        <v>Incorrect</v>
      </c>
      <c r="J589" s="123" t="str">
        <f>IF(AND(N197&lt;&gt;"",O197&lt;&gt;"",Predictions!W197&lt;&gt;"",Predictions!X197&lt;&gt;"",N197=Predictions!W197,O197=Predictions!X197),"Correct","Incorrect")</f>
        <v>Incorrect</v>
      </c>
      <c r="K589" s="123">
        <f>IF(AND(E197&lt;&gt;"",F197&lt;&gt;"",Predictions!W197&lt;&gt;"",Predictions!X197&lt;&gt;""), IF(SIGN(E197-F197)=SIGN(Predictions!W197-Predictions!X197), 1, 0), 0)</f>
        <v>1</v>
      </c>
      <c r="L589" s="124">
        <f>IF(AND(N197&lt;&gt;"",O197&lt;&gt;"",Predictions!W197&lt;&gt;"",Predictions!X197&lt;&gt;""), IF(SIGN(N197-O197)=SIGN(Predictions!W197-Predictions!X197), 1, 0), 0)</f>
        <v>1</v>
      </c>
      <c r="M589" s="251" t="str">
        <f>IF(AND(AF197&lt;&gt;"",AG197&lt;&gt;"",Predictions!W197&lt;&gt;"",Predictions!X197&lt;&gt;"",AF197=Predictions!W197,AG197=Predictions!X197),"Correct","Incorrect")</f>
        <v>Incorrect</v>
      </c>
      <c r="N589" s="251">
        <f>IF(AND(AF197&lt;&gt;"",AG197&lt;&gt;"",Predictions!W197&lt;&gt;"",Predictions!X197&lt;&gt;""), IF(SIGN(AF197-AG197)=SIGN(Predictions!W197-Predictions!X197), 1, 0), 0)</f>
        <v>0</v>
      </c>
    </row>
    <row r="590" spans="4:14" x14ac:dyDescent="0.3">
      <c r="D590" s="251"/>
      <c r="E590" s="251"/>
      <c r="F590" s="251"/>
      <c r="G590" s="251"/>
      <c r="H590" s="121" t="s">
        <v>321</v>
      </c>
      <c r="I590" s="122" t="str">
        <f>IF(AND(E198&lt;&gt;"",F198&lt;&gt;"",Predictions!W198&lt;&gt;"",Predictions!X198&lt;&gt;"",E198=Predictions!W198,F198=Predictions!X198),"Correct","Incorrect")</f>
        <v>Incorrect</v>
      </c>
      <c r="J590" s="123" t="str">
        <f>IF(AND(N198&lt;&gt;"",O198&lt;&gt;"",Predictions!W198&lt;&gt;"",Predictions!X198&lt;&gt;"",N198=Predictions!W198,O198=Predictions!X198),"Correct","Incorrect")</f>
        <v>Incorrect</v>
      </c>
      <c r="K590" s="123">
        <f>IF(AND(E198&lt;&gt;"",F198&lt;&gt;"",Predictions!W198&lt;&gt;"",Predictions!X198&lt;&gt;""), IF(SIGN(E198-F198)=SIGN(Predictions!W198-Predictions!X198), 1, 0), 0)</f>
        <v>1</v>
      </c>
      <c r="L590" s="124">
        <f>IF(AND(N198&lt;&gt;"",O198&lt;&gt;"",Predictions!W198&lt;&gt;"",Predictions!X198&lt;&gt;""), IF(SIGN(N198-O198)=SIGN(Predictions!W198-Predictions!X198), 1, 0), 0)</f>
        <v>1</v>
      </c>
      <c r="M590" s="251" t="str">
        <f>IF(AND(AF198&lt;&gt;"",AG198&lt;&gt;"",Predictions!W198&lt;&gt;"",Predictions!X198&lt;&gt;"",AF198=Predictions!W198,AG198=Predictions!X198),"Correct","Incorrect")</f>
        <v>Incorrect</v>
      </c>
      <c r="N590" s="251">
        <f>IF(AND(AF198&lt;&gt;"",AG198&lt;&gt;"",Predictions!W198&lt;&gt;"",Predictions!X198&lt;&gt;""), IF(SIGN(AF198-AG198)=SIGN(Predictions!W198-Predictions!X198), 1, 0), 0)</f>
        <v>0</v>
      </c>
    </row>
    <row r="591" spans="4:14" x14ac:dyDescent="0.3">
      <c r="D591" s="251"/>
      <c r="E591" s="251"/>
      <c r="F591" s="251"/>
      <c r="G591" s="251"/>
      <c r="H591" s="121" t="s">
        <v>322</v>
      </c>
      <c r="I591" s="122" t="str">
        <f>IF(AND(E199&lt;&gt;"",F199&lt;&gt;"",Predictions!W199&lt;&gt;"",Predictions!X199&lt;&gt;"",E199=Predictions!W199,F199=Predictions!X199),"Correct","Incorrect")</f>
        <v>Incorrect</v>
      </c>
      <c r="J591" s="123" t="str">
        <f>IF(AND(N199&lt;&gt;"",O199&lt;&gt;"",Predictions!W199&lt;&gt;"",Predictions!X199&lt;&gt;"",N199=Predictions!W199,O199=Predictions!X199),"Correct","Incorrect")</f>
        <v>Incorrect</v>
      </c>
      <c r="K591" s="123">
        <f>IF(AND(E199&lt;&gt;"",F199&lt;&gt;"",Predictions!W199&lt;&gt;"",Predictions!X199&lt;&gt;""), IF(SIGN(E199-F199)=SIGN(Predictions!W199-Predictions!X199), 1, 0), 0)</f>
        <v>1</v>
      </c>
      <c r="L591" s="124">
        <f>IF(AND(N199&lt;&gt;"",O199&lt;&gt;"",Predictions!W199&lt;&gt;"",Predictions!X199&lt;&gt;""), IF(SIGN(N199-O199)=SIGN(Predictions!W199-Predictions!X199), 1, 0), 0)</f>
        <v>1</v>
      </c>
      <c r="M591" s="251" t="str">
        <f>IF(AND(AF199&lt;&gt;"",AG199&lt;&gt;"",Predictions!W199&lt;&gt;"",Predictions!X199&lt;&gt;"",AF199=Predictions!W199,AG199=Predictions!X199),"Correct","Incorrect")</f>
        <v>Incorrect</v>
      </c>
      <c r="N591" s="251">
        <f>IF(AND(AF199&lt;&gt;"",AG199&lt;&gt;"",Predictions!W199&lt;&gt;"",Predictions!X199&lt;&gt;""), IF(SIGN(AF199-AG199)=SIGN(Predictions!W199-Predictions!X199), 1, 0), 0)</f>
        <v>0</v>
      </c>
    </row>
    <row r="592" spans="4:14" x14ac:dyDescent="0.3">
      <c r="D592" s="251"/>
      <c r="E592" s="251"/>
      <c r="F592" s="251"/>
      <c r="G592" s="251"/>
      <c r="H592" s="121" t="s">
        <v>323</v>
      </c>
      <c r="I592" s="122" t="str">
        <f>IF(AND(E200&lt;&gt;"",F200&lt;&gt;"",Predictions!W200&lt;&gt;"",Predictions!X200&lt;&gt;"",E200=Predictions!W200,F200=Predictions!X200),"Correct","Incorrect")</f>
        <v>Incorrect</v>
      </c>
      <c r="J592" s="123" t="str">
        <f>IF(AND(N200&lt;&gt;"",O200&lt;&gt;"",Predictions!W200&lt;&gt;"",Predictions!X200&lt;&gt;"",N200=Predictions!W200,O200=Predictions!X200),"Correct","Incorrect")</f>
        <v>Incorrect</v>
      </c>
      <c r="K592" s="123">
        <f>IF(AND(E200&lt;&gt;"",F200&lt;&gt;"",Predictions!W200&lt;&gt;"",Predictions!X200&lt;&gt;""), IF(SIGN(E200-F200)=SIGN(Predictions!W200-Predictions!X200), 1, 0), 0)</f>
        <v>1</v>
      </c>
      <c r="L592" s="124">
        <f>IF(AND(N200&lt;&gt;"",O200&lt;&gt;"",Predictions!W200&lt;&gt;"",Predictions!X200&lt;&gt;""), IF(SIGN(N200-O200)=SIGN(Predictions!W200-Predictions!X200), 1, 0), 0)</f>
        <v>0</v>
      </c>
      <c r="M592" s="251" t="str">
        <f>IF(AND(AF200&lt;&gt;"",AG200&lt;&gt;"",Predictions!W200&lt;&gt;"",Predictions!X200&lt;&gt;"",AF200=Predictions!W200,AG200=Predictions!X200),"Correct","Incorrect")</f>
        <v>Incorrect</v>
      </c>
      <c r="N592" s="251">
        <f>IF(AND(AF200&lt;&gt;"",AG200&lt;&gt;"",Predictions!W200&lt;&gt;"",Predictions!X200&lt;&gt;""), IF(SIGN(AF200-AG200)=SIGN(Predictions!W200-Predictions!X200), 1, 0), 0)</f>
        <v>0</v>
      </c>
    </row>
    <row r="593" spans="4:14" x14ac:dyDescent="0.3">
      <c r="D593" s="251"/>
      <c r="E593" s="251"/>
      <c r="F593" s="251"/>
      <c r="G593" s="251"/>
      <c r="H593" s="121" t="s">
        <v>324</v>
      </c>
      <c r="I593" s="122" t="str">
        <f>IF(AND(E201&lt;&gt;"",F201&lt;&gt;"",Predictions!W201&lt;&gt;"",Predictions!X201&lt;&gt;"",E201=Predictions!W201,F201=Predictions!X201),"Correct","Incorrect")</f>
        <v>Incorrect</v>
      </c>
      <c r="J593" s="123" t="str">
        <f>IF(AND(N201&lt;&gt;"",O201&lt;&gt;"",Predictions!W201&lt;&gt;"",Predictions!X201&lt;&gt;"",N201=Predictions!W201,O201=Predictions!X201),"Correct","Incorrect")</f>
        <v>Incorrect</v>
      </c>
      <c r="K593" s="123">
        <f>IF(AND(E201&lt;&gt;"",F201&lt;&gt;"",Predictions!W201&lt;&gt;"",Predictions!X201&lt;&gt;""), IF(SIGN(E201-F201)=SIGN(Predictions!W201-Predictions!X201), 1, 0), 0)</f>
        <v>0</v>
      </c>
      <c r="L593" s="124">
        <f>IF(AND(N201&lt;&gt;"",O201&lt;&gt;"",Predictions!W201&lt;&gt;"",Predictions!X201&lt;&gt;""), IF(SIGN(N201-O201)=SIGN(Predictions!W201-Predictions!X201), 1, 0), 0)</f>
        <v>0</v>
      </c>
      <c r="M593" s="251" t="str">
        <f>IF(AND(AF201&lt;&gt;"",AG201&lt;&gt;"",Predictions!W201&lt;&gt;"",Predictions!X201&lt;&gt;"",AF201=Predictions!W201,AG201=Predictions!X201),"Correct","Incorrect")</f>
        <v>Incorrect</v>
      </c>
      <c r="N593" s="251">
        <f>IF(AND(AF201&lt;&gt;"",AG201&lt;&gt;"",Predictions!W201&lt;&gt;"",Predictions!X201&lt;&gt;""), IF(SIGN(AF201-AG201)=SIGN(Predictions!W201-Predictions!X201), 1, 0), 0)</f>
        <v>0</v>
      </c>
    </row>
    <row r="594" spans="4:14" x14ac:dyDescent="0.3">
      <c r="D594" s="251"/>
      <c r="E594" s="251"/>
      <c r="F594" s="251"/>
      <c r="G594" s="251"/>
      <c r="H594" s="121" t="s">
        <v>325</v>
      </c>
      <c r="I594" s="122" t="str">
        <f>IF(AND(E202&lt;&gt;"",F202&lt;&gt;"",Predictions!W202&lt;&gt;"",Predictions!X202&lt;&gt;"",E202=Predictions!W202,F202=Predictions!X202),"Correct","Incorrect")</f>
        <v>Incorrect</v>
      </c>
      <c r="J594" s="123" t="str">
        <f>IF(AND(N202&lt;&gt;"",O202&lt;&gt;"",Predictions!W202&lt;&gt;"",Predictions!X202&lt;&gt;"",N202=Predictions!W202,O202=Predictions!X202),"Correct","Incorrect")</f>
        <v>Incorrect</v>
      </c>
      <c r="K594" s="123">
        <f>IF(AND(E202&lt;&gt;"",F202&lt;&gt;"",Predictions!W202&lt;&gt;"",Predictions!X202&lt;&gt;""), IF(SIGN(E202-F202)=SIGN(Predictions!W202-Predictions!X202), 1, 0), 0)</f>
        <v>0</v>
      </c>
      <c r="L594" s="124">
        <f>IF(AND(N202&lt;&gt;"",O202&lt;&gt;"",Predictions!W202&lt;&gt;"",Predictions!X202&lt;&gt;""), IF(SIGN(N202-O202)=SIGN(Predictions!W202-Predictions!X202), 1, 0), 0)</f>
        <v>0</v>
      </c>
      <c r="M594" s="251" t="str">
        <f>IF(AND(AF202&lt;&gt;"",AG202&lt;&gt;"",Predictions!W202&lt;&gt;"",Predictions!X202&lt;&gt;"",AF202=Predictions!W202,AG202=Predictions!X202),"Correct","Incorrect")</f>
        <v>Incorrect</v>
      </c>
      <c r="N594" s="251">
        <f>IF(AND(AF202&lt;&gt;"",AG202&lt;&gt;"",Predictions!W202&lt;&gt;"",Predictions!X202&lt;&gt;""), IF(SIGN(AF202-AG202)=SIGN(Predictions!W202-Predictions!X202), 1, 0), 0)</f>
        <v>0</v>
      </c>
    </row>
    <row r="595" spans="4:14" x14ac:dyDescent="0.3">
      <c r="D595" s="251"/>
      <c r="E595" s="251"/>
      <c r="F595" s="251"/>
      <c r="G595" s="251"/>
      <c r="H595" s="121" t="s">
        <v>326</v>
      </c>
      <c r="I595" s="122" t="str">
        <f>IF(AND(E203&lt;&gt;"",F203&lt;&gt;"",Predictions!W203&lt;&gt;"",Predictions!X203&lt;&gt;"",E203=Predictions!W203,F203=Predictions!X203),"Correct","Incorrect")</f>
        <v>Incorrect</v>
      </c>
      <c r="J595" s="123" t="str">
        <f>IF(AND(N203&lt;&gt;"",O203&lt;&gt;"",Predictions!W203&lt;&gt;"",Predictions!X203&lt;&gt;"",N203=Predictions!W203,O203=Predictions!X203),"Correct","Incorrect")</f>
        <v>Incorrect</v>
      </c>
      <c r="K595" s="123">
        <f>IF(AND(E203&lt;&gt;"",F203&lt;&gt;"",Predictions!W203&lt;&gt;"",Predictions!X203&lt;&gt;""), IF(SIGN(E203-F203)=SIGN(Predictions!W203-Predictions!X203), 1, 0), 0)</f>
        <v>0</v>
      </c>
      <c r="L595" s="124">
        <f>IF(AND(N203&lt;&gt;"",O203&lt;&gt;"",Predictions!W203&lt;&gt;"",Predictions!X203&lt;&gt;""), IF(SIGN(N203-O203)=SIGN(Predictions!W203-Predictions!X203), 1, 0), 0)</f>
        <v>0</v>
      </c>
      <c r="M595" s="251" t="str">
        <f>IF(AND(AF203&lt;&gt;"",AG203&lt;&gt;"",Predictions!W203&lt;&gt;"",Predictions!X203&lt;&gt;"",AF203=Predictions!W203,AG203=Predictions!X203),"Correct","Incorrect")</f>
        <v>Incorrect</v>
      </c>
      <c r="N595" s="251">
        <f>IF(AND(AF203&lt;&gt;"",AG203&lt;&gt;"",Predictions!W203&lt;&gt;"",Predictions!X203&lt;&gt;""), IF(SIGN(AF203-AG203)=SIGN(Predictions!W203-Predictions!X203), 1, 0), 0)</f>
        <v>0</v>
      </c>
    </row>
    <row r="596" spans="4:14" x14ac:dyDescent="0.3">
      <c r="D596" s="251"/>
      <c r="E596" s="251"/>
      <c r="F596" s="251"/>
      <c r="G596" s="251"/>
      <c r="H596" s="121" t="s">
        <v>327</v>
      </c>
      <c r="I596" s="122" t="str">
        <f>IF(AND(E204&lt;&gt;"",F204&lt;&gt;"",Predictions!W204&lt;&gt;"",Predictions!X204&lt;&gt;"",E204=Predictions!W204,F204=Predictions!X204),"Correct","Incorrect")</f>
        <v>Incorrect</v>
      </c>
      <c r="J596" s="123" t="str">
        <f>IF(AND(N204&lt;&gt;"",O204&lt;&gt;"",Predictions!W204&lt;&gt;"",Predictions!X204&lt;&gt;"",N204=Predictions!W204,O204=Predictions!X204),"Correct","Incorrect")</f>
        <v>Incorrect</v>
      </c>
      <c r="K596" s="123">
        <f>IF(AND(E204&lt;&gt;"",F204&lt;&gt;"",Predictions!W204&lt;&gt;"",Predictions!X204&lt;&gt;""), IF(SIGN(E204-F204)=SIGN(Predictions!W204-Predictions!X204), 1, 0), 0)</f>
        <v>1</v>
      </c>
      <c r="L596" s="124">
        <f>IF(AND(N204&lt;&gt;"",O204&lt;&gt;"",Predictions!W204&lt;&gt;"",Predictions!X204&lt;&gt;""), IF(SIGN(N204-O204)=SIGN(Predictions!W204-Predictions!X204), 1, 0), 0)</f>
        <v>1</v>
      </c>
      <c r="M596" s="251" t="str">
        <f>IF(AND(AF204&lt;&gt;"",AG204&lt;&gt;"",Predictions!W204&lt;&gt;"",Predictions!X204&lt;&gt;"",AF204=Predictions!W204,AG204=Predictions!X204),"Correct","Incorrect")</f>
        <v>Incorrect</v>
      </c>
      <c r="N596" s="251">
        <f>IF(AND(AF204&lt;&gt;"",AG204&lt;&gt;"",Predictions!W204&lt;&gt;"",Predictions!X204&lt;&gt;""), IF(SIGN(AF204-AG204)=SIGN(Predictions!W204-Predictions!X204), 1, 0), 0)</f>
        <v>0</v>
      </c>
    </row>
    <row r="597" spans="4:14" x14ac:dyDescent="0.3">
      <c r="D597" s="251"/>
      <c r="E597" s="251"/>
      <c r="F597" s="251"/>
      <c r="G597" s="251"/>
      <c r="H597" s="121" t="s">
        <v>328</v>
      </c>
      <c r="I597" s="122" t="str">
        <f>IF(AND(E205&lt;&gt;"",F205&lt;&gt;"",Predictions!W205&lt;&gt;"",Predictions!X205&lt;&gt;"",E205=Predictions!W205,F205=Predictions!X205),"Correct","Incorrect")</f>
        <v>Incorrect</v>
      </c>
      <c r="J597" s="123" t="str">
        <f>IF(AND(N205&lt;&gt;"",O205&lt;&gt;"",Predictions!W205&lt;&gt;"",Predictions!X205&lt;&gt;"",N205=Predictions!W205,O205=Predictions!X205),"Correct","Incorrect")</f>
        <v>Incorrect</v>
      </c>
      <c r="K597" s="123">
        <f>IF(AND(E205&lt;&gt;"",F205&lt;&gt;"",Predictions!W205&lt;&gt;"",Predictions!X205&lt;&gt;""), IF(SIGN(E205-F205)=SIGN(Predictions!W205-Predictions!X205), 1, 0), 0)</f>
        <v>0</v>
      </c>
      <c r="L597" s="124">
        <f>IF(AND(N205&lt;&gt;"",O205&lt;&gt;"",Predictions!W205&lt;&gt;"",Predictions!X205&lt;&gt;""), IF(SIGN(N205-O205)=SIGN(Predictions!W205-Predictions!X205), 1, 0), 0)</f>
        <v>1</v>
      </c>
      <c r="M597" s="251" t="str">
        <f>IF(AND(AF205&lt;&gt;"",AG205&lt;&gt;"",Predictions!W205&lt;&gt;"",Predictions!X205&lt;&gt;"",AF205=Predictions!W205,AG205=Predictions!X205),"Correct","Incorrect")</f>
        <v>Incorrect</v>
      </c>
      <c r="N597" s="251">
        <f>IF(AND(AF205&lt;&gt;"",AG205&lt;&gt;"",Predictions!W205&lt;&gt;"",Predictions!X205&lt;&gt;""), IF(SIGN(AF205-AG205)=SIGN(Predictions!W205-Predictions!X205), 1, 0), 0)</f>
        <v>0</v>
      </c>
    </row>
    <row r="598" spans="4:14" x14ac:dyDescent="0.3">
      <c r="D598" s="251"/>
      <c r="E598" s="251"/>
      <c r="F598" s="251"/>
      <c r="G598" s="251"/>
      <c r="H598" s="121" t="s">
        <v>329</v>
      </c>
      <c r="I598" s="122" t="str">
        <f>IF(AND(E206&lt;&gt;"",F206&lt;&gt;"",Predictions!W206&lt;&gt;"",Predictions!X206&lt;&gt;"",E206=Predictions!W206,F206=Predictions!X206),"Correct","Incorrect")</f>
        <v>Incorrect</v>
      </c>
      <c r="J598" s="123" t="str">
        <f>IF(AND(N206&lt;&gt;"",O206&lt;&gt;"",Predictions!W206&lt;&gt;"",Predictions!X206&lt;&gt;"",N206=Predictions!W206,O206=Predictions!X206),"Correct","Incorrect")</f>
        <v>Incorrect</v>
      </c>
      <c r="K598" s="123">
        <f>IF(AND(E206&lt;&gt;"",F206&lt;&gt;"",Predictions!W206&lt;&gt;"",Predictions!X206&lt;&gt;""), IF(SIGN(E206-F206)=SIGN(Predictions!W206-Predictions!X206), 1, 0), 0)</f>
        <v>0</v>
      </c>
      <c r="L598" s="124">
        <f>IF(AND(N206&lt;&gt;"",O206&lt;&gt;"",Predictions!W206&lt;&gt;"",Predictions!X206&lt;&gt;""), IF(SIGN(N206-O206)=SIGN(Predictions!W206-Predictions!X206), 1, 0), 0)</f>
        <v>1</v>
      </c>
      <c r="M598" s="251" t="str">
        <f>IF(AND(AF206&lt;&gt;"",AG206&lt;&gt;"",Predictions!W206&lt;&gt;"",Predictions!X206&lt;&gt;"",AF206=Predictions!W206,AG206=Predictions!X206),"Correct","Incorrect")</f>
        <v>Incorrect</v>
      </c>
      <c r="N598" s="251">
        <f>IF(AND(AF206&lt;&gt;"",AG206&lt;&gt;"",Predictions!W206&lt;&gt;"",Predictions!X206&lt;&gt;""), IF(SIGN(AF206-AG206)=SIGN(Predictions!W206-Predictions!X206), 1, 0), 0)</f>
        <v>0</v>
      </c>
    </row>
    <row r="599" spans="4:14" x14ac:dyDescent="0.3">
      <c r="D599" s="251"/>
      <c r="E599" s="251"/>
      <c r="F599" s="251"/>
      <c r="G599" s="251"/>
      <c r="H599" s="121" t="s">
        <v>330</v>
      </c>
      <c r="I599" s="122" t="str">
        <f>IF(AND(E207&lt;&gt;"",F207&lt;&gt;"",Predictions!W207&lt;&gt;"",Predictions!X207&lt;&gt;"",E207=Predictions!W207,F207=Predictions!X207),"Correct","Incorrect")</f>
        <v>Incorrect</v>
      </c>
      <c r="J599" s="123" t="str">
        <f>IF(AND(N207&lt;&gt;"",O207&lt;&gt;"",Predictions!W207&lt;&gt;"",Predictions!X207&lt;&gt;"",N207=Predictions!W207,O207=Predictions!X207),"Correct","Incorrect")</f>
        <v>Incorrect</v>
      </c>
      <c r="K599" s="123">
        <f>IF(AND(E207&lt;&gt;"",F207&lt;&gt;"",Predictions!W207&lt;&gt;"",Predictions!X207&lt;&gt;""), IF(SIGN(E207-F207)=SIGN(Predictions!W207-Predictions!X207), 1, 0), 0)</f>
        <v>0</v>
      </c>
      <c r="L599" s="124">
        <f>IF(AND(N207&lt;&gt;"",O207&lt;&gt;"",Predictions!W207&lt;&gt;"",Predictions!X207&lt;&gt;""), IF(SIGN(N207-O207)=SIGN(Predictions!W207-Predictions!X207), 1, 0), 0)</f>
        <v>0</v>
      </c>
      <c r="M599" s="251" t="str">
        <f>IF(AND(AF207&lt;&gt;"",AG207&lt;&gt;"",Predictions!W207&lt;&gt;"",Predictions!X207&lt;&gt;"",AF207=Predictions!W207,AG207=Predictions!X207),"Correct","Incorrect")</f>
        <v>Incorrect</v>
      </c>
      <c r="N599" s="251">
        <f>IF(AND(AF207&lt;&gt;"",AG207&lt;&gt;"",Predictions!W207&lt;&gt;"",Predictions!X207&lt;&gt;""), IF(SIGN(AF207-AG207)=SIGN(Predictions!W207-Predictions!X207), 1, 0), 0)</f>
        <v>0</v>
      </c>
    </row>
    <row r="600" spans="4:14" x14ac:dyDescent="0.3">
      <c r="D600" s="251"/>
      <c r="E600" s="251"/>
      <c r="F600" s="251"/>
      <c r="G600" s="251"/>
      <c r="H600" s="121" t="s">
        <v>331</v>
      </c>
      <c r="I600" s="122" t="str">
        <f>IF(AND(E208&lt;&gt;"",F208&lt;&gt;"",Predictions!W208&lt;&gt;"",Predictions!X208&lt;&gt;"",E208=Predictions!W208,F208=Predictions!X208),"Correct","Incorrect")</f>
        <v>Incorrect</v>
      </c>
      <c r="J600" s="123" t="str">
        <f>IF(AND(N208&lt;&gt;"",O208&lt;&gt;"",Predictions!W208&lt;&gt;"",Predictions!X208&lt;&gt;"",N208=Predictions!W208,O208=Predictions!X208),"Correct","Incorrect")</f>
        <v>Incorrect</v>
      </c>
      <c r="K600" s="123">
        <f>IF(AND(E208&lt;&gt;"",F208&lt;&gt;"",Predictions!W208&lt;&gt;"",Predictions!X208&lt;&gt;""), IF(SIGN(E208-F208)=SIGN(Predictions!W208-Predictions!X208), 1, 0), 0)</f>
        <v>0</v>
      </c>
      <c r="L600" s="124">
        <f>IF(AND(N208&lt;&gt;"",O208&lt;&gt;"",Predictions!W208&lt;&gt;"",Predictions!X208&lt;&gt;""), IF(SIGN(N208-O208)=SIGN(Predictions!W208-Predictions!X208), 1, 0), 0)</f>
        <v>1</v>
      </c>
      <c r="M600" s="251" t="str">
        <f>IF(AND(AF208&lt;&gt;"",AG208&lt;&gt;"",Predictions!W208&lt;&gt;"",Predictions!X208&lt;&gt;"",AF208=Predictions!W208,AG208=Predictions!X208),"Correct","Incorrect")</f>
        <v>Correct</v>
      </c>
      <c r="N600" s="251">
        <f>IF(AND(AF208&lt;&gt;"",AG208&lt;&gt;"",Predictions!W208&lt;&gt;"",Predictions!X208&lt;&gt;""), IF(SIGN(AF208-AG208)=SIGN(Predictions!W208-Predictions!X208), 1, 0), 0)</f>
        <v>1</v>
      </c>
    </row>
    <row r="601" spans="4:14" x14ac:dyDescent="0.3">
      <c r="D601" s="251"/>
      <c r="E601" s="251"/>
      <c r="F601" s="251"/>
      <c r="G601" s="251"/>
      <c r="H601" s="121" t="s">
        <v>332</v>
      </c>
      <c r="I601" s="122" t="str">
        <f>IF(AND(E209&lt;&gt;"",F209&lt;&gt;"",Predictions!W209&lt;&gt;"",Predictions!X209&lt;&gt;"",E209=Predictions!W209,F209=Predictions!X209),"Correct","Incorrect")</f>
        <v>Incorrect</v>
      </c>
      <c r="J601" s="123" t="str">
        <f>IF(AND(N209&lt;&gt;"",O209&lt;&gt;"",Predictions!W209&lt;&gt;"",Predictions!X209&lt;&gt;"",N209=Predictions!W209,O209=Predictions!X209),"Correct","Incorrect")</f>
        <v>Incorrect</v>
      </c>
      <c r="K601" s="123">
        <f>IF(AND(E209&lt;&gt;"",F209&lt;&gt;"",Predictions!W209&lt;&gt;"",Predictions!X209&lt;&gt;""), IF(SIGN(E209-F209)=SIGN(Predictions!W209-Predictions!X209), 1, 0), 0)</f>
        <v>1</v>
      </c>
      <c r="L601" s="124">
        <f>IF(AND(N209&lt;&gt;"",O209&lt;&gt;"",Predictions!W209&lt;&gt;"",Predictions!X209&lt;&gt;""), IF(SIGN(N209-O209)=SIGN(Predictions!W209-Predictions!X209), 1, 0), 0)</f>
        <v>0</v>
      </c>
      <c r="M601" s="251" t="str">
        <f>IF(AND(AF209&lt;&gt;"",AG209&lt;&gt;"",Predictions!W209&lt;&gt;"",Predictions!X209&lt;&gt;"",AF209=Predictions!W209,AG209=Predictions!X209),"Correct","Incorrect")</f>
        <v>Incorrect</v>
      </c>
      <c r="N601" s="251">
        <f>IF(AND(AF209&lt;&gt;"",AG209&lt;&gt;"",Predictions!W209&lt;&gt;"",Predictions!X209&lt;&gt;""), IF(SIGN(AF209-AG209)=SIGN(Predictions!W209-Predictions!X209), 1, 0), 0)</f>
        <v>0</v>
      </c>
    </row>
    <row r="602" spans="4:14" x14ac:dyDescent="0.3">
      <c r="D602" s="251"/>
      <c r="E602" s="251"/>
      <c r="F602" s="251"/>
      <c r="G602" s="251"/>
      <c r="H602" s="121" t="s">
        <v>333</v>
      </c>
      <c r="I602" s="122" t="str">
        <f>IF(AND(E210&lt;&gt;"",F210&lt;&gt;"",Predictions!W210&lt;&gt;"",Predictions!X210&lt;&gt;"",E210=Predictions!W210,F210=Predictions!X210),"Correct","Incorrect")</f>
        <v>Incorrect</v>
      </c>
      <c r="J602" s="123" t="str">
        <f>IF(AND(N210&lt;&gt;"",O210&lt;&gt;"",Predictions!W210&lt;&gt;"",Predictions!X210&lt;&gt;"",N210=Predictions!W210,O210=Predictions!X210),"Correct","Incorrect")</f>
        <v>Incorrect</v>
      </c>
      <c r="K602" s="123">
        <f>IF(AND(E210&lt;&gt;"",F210&lt;&gt;"",Predictions!W210&lt;&gt;"",Predictions!X210&lt;&gt;""), IF(SIGN(E210-F210)=SIGN(Predictions!W210-Predictions!X210), 1, 0), 0)</f>
        <v>0</v>
      </c>
      <c r="L602" s="124">
        <f>IF(AND(N210&lt;&gt;"",O210&lt;&gt;"",Predictions!W210&lt;&gt;"",Predictions!X210&lt;&gt;""), IF(SIGN(N210-O210)=SIGN(Predictions!W210-Predictions!X210), 1, 0), 0)</f>
        <v>0</v>
      </c>
      <c r="M602" s="251" t="str">
        <f>IF(AND(AF210&lt;&gt;"",AG210&lt;&gt;"",Predictions!W210&lt;&gt;"",Predictions!X210&lt;&gt;"",AF210=Predictions!W210,AG210=Predictions!X210),"Correct","Incorrect")</f>
        <v>Incorrect</v>
      </c>
      <c r="N602" s="251">
        <f>IF(AND(AF210&lt;&gt;"",AG210&lt;&gt;"",Predictions!W210&lt;&gt;"",Predictions!X210&lt;&gt;""), IF(SIGN(AF210-AG210)=SIGN(Predictions!W210-Predictions!X210), 1, 0), 0)</f>
        <v>0</v>
      </c>
    </row>
    <row r="603" spans="4:14" x14ac:dyDescent="0.3">
      <c r="D603" s="251"/>
      <c r="E603" s="251"/>
      <c r="F603" s="251"/>
      <c r="G603" s="251"/>
      <c r="H603" s="121" t="s">
        <v>334</v>
      </c>
      <c r="I603" s="122" t="str">
        <f>IF(AND(E211&lt;&gt;"",F211&lt;&gt;"",Predictions!W211&lt;&gt;"",Predictions!X211&lt;&gt;"",E211=Predictions!W211,F211=Predictions!X211),"Correct","Incorrect")</f>
        <v>Incorrect</v>
      </c>
      <c r="J603" s="123" t="str">
        <f>IF(AND(N211&lt;&gt;"",O211&lt;&gt;"",Predictions!W211&lt;&gt;"",Predictions!X211&lt;&gt;"",N211=Predictions!W211,O211=Predictions!X211),"Correct","Incorrect")</f>
        <v>Incorrect</v>
      </c>
      <c r="K603" s="123">
        <f>IF(AND(E211&lt;&gt;"",F211&lt;&gt;"",Predictions!W211&lt;&gt;"",Predictions!X211&lt;&gt;""), IF(SIGN(E211-F211)=SIGN(Predictions!W211-Predictions!X211), 1, 0), 0)</f>
        <v>0</v>
      </c>
      <c r="L603" s="124">
        <f>IF(AND(N211&lt;&gt;"",O211&lt;&gt;"",Predictions!W211&lt;&gt;"",Predictions!X211&lt;&gt;""), IF(SIGN(N211-O211)=SIGN(Predictions!W211-Predictions!X211), 1, 0), 0)</f>
        <v>0</v>
      </c>
      <c r="M603" s="251" t="str">
        <f>IF(AND(AF211&lt;&gt;"",AG211&lt;&gt;"",Predictions!W211&lt;&gt;"",Predictions!X211&lt;&gt;"",AF211=Predictions!W211,AG211=Predictions!X211),"Correct","Incorrect")</f>
        <v>Incorrect</v>
      </c>
      <c r="N603" s="251">
        <f>IF(AND(AF211&lt;&gt;"",AG211&lt;&gt;"",Predictions!W211&lt;&gt;"",Predictions!X211&lt;&gt;""), IF(SIGN(AF211-AG211)=SIGN(Predictions!W211-Predictions!X211), 1, 0), 0)</f>
        <v>1</v>
      </c>
    </row>
    <row r="604" spans="4:14" x14ac:dyDescent="0.3">
      <c r="D604" s="251"/>
      <c r="E604" s="251"/>
      <c r="F604" s="251"/>
      <c r="G604" s="251"/>
      <c r="H604" s="121" t="s">
        <v>335</v>
      </c>
      <c r="I604" s="122" t="str">
        <f>IF(AND(E212&lt;&gt;"",F212&lt;&gt;"",Predictions!W212&lt;&gt;"",Predictions!X212&lt;&gt;"",E212=Predictions!W212,F212=Predictions!X212),"Correct","Incorrect")</f>
        <v>Incorrect</v>
      </c>
      <c r="J604" s="123" t="str">
        <f>IF(AND(N212&lt;&gt;"",O212&lt;&gt;"",Predictions!W212&lt;&gt;"",Predictions!X212&lt;&gt;"",N212=Predictions!W212,O212=Predictions!X212),"Correct","Incorrect")</f>
        <v>Incorrect</v>
      </c>
      <c r="K604" s="123">
        <f>IF(AND(E212&lt;&gt;"",F212&lt;&gt;"",Predictions!W212&lt;&gt;"",Predictions!X212&lt;&gt;""), IF(SIGN(E212-F212)=SIGN(Predictions!W212-Predictions!X212), 1, 0), 0)</f>
        <v>0</v>
      </c>
      <c r="L604" s="124">
        <f>IF(AND(N212&lt;&gt;"",O212&lt;&gt;"",Predictions!W212&lt;&gt;"",Predictions!X212&lt;&gt;""), IF(SIGN(N212-O212)=SIGN(Predictions!W212-Predictions!X212), 1, 0), 0)</f>
        <v>0</v>
      </c>
      <c r="M604" s="251" t="str">
        <f>IF(AND(AF212&lt;&gt;"",AG212&lt;&gt;"",Predictions!W212&lt;&gt;"",Predictions!X212&lt;&gt;"",AF212=Predictions!W212,AG212=Predictions!X212),"Correct","Incorrect")</f>
        <v>Incorrect</v>
      </c>
      <c r="N604" s="251">
        <f>IF(AND(AF212&lt;&gt;"",AG212&lt;&gt;"",Predictions!W212&lt;&gt;"",Predictions!X212&lt;&gt;""), IF(SIGN(AF212-AG212)=SIGN(Predictions!W212-Predictions!X212), 1, 0), 0)</f>
        <v>0</v>
      </c>
    </row>
    <row r="605" spans="4:14" x14ac:dyDescent="0.3">
      <c r="D605" s="251"/>
      <c r="E605" s="251"/>
      <c r="F605" s="251"/>
      <c r="G605" s="251"/>
      <c r="H605" s="121" t="s">
        <v>336</v>
      </c>
      <c r="I605" s="122" t="str">
        <f>IF(AND(E213&lt;&gt;"",F213&lt;&gt;"",Predictions!W213&lt;&gt;"",Predictions!X213&lt;&gt;"",E213=Predictions!W213,F213=Predictions!X213),"Correct","Incorrect")</f>
        <v>Correct</v>
      </c>
      <c r="J605" s="123" t="str">
        <f>IF(AND(N213&lt;&gt;"",O213&lt;&gt;"",Predictions!W213&lt;&gt;"",Predictions!X213&lt;&gt;"",N213=Predictions!W213,O213=Predictions!X213),"Correct","Incorrect")</f>
        <v>Incorrect</v>
      </c>
      <c r="K605" s="123">
        <f>IF(AND(E213&lt;&gt;"",F213&lt;&gt;"",Predictions!W213&lt;&gt;"",Predictions!X213&lt;&gt;""), IF(SIGN(E213-F213)=SIGN(Predictions!W213-Predictions!X213), 1, 0), 0)</f>
        <v>1</v>
      </c>
      <c r="L605" s="124">
        <f>IF(AND(N213&lt;&gt;"",O213&lt;&gt;"",Predictions!W213&lt;&gt;"",Predictions!X213&lt;&gt;""), IF(SIGN(N213-O213)=SIGN(Predictions!W213-Predictions!X213), 1, 0), 0)</f>
        <v>0</v>
      </c>
      <c r="M605" s="251" t="str">
        <f>IF(AND(AF213&lt;&gt;"",AG213&lt;&gt;"",Predictions!W213&lt;&gt;"",Predictions!X213&lt;&gt;"",AF213=Predictions!W213,AG213=Predictions!X213),"Correct","Incorrect")</f>
        <v>Incorrect</v>
      </c>
      <c r="N605" s="251">
        <f>IF(AND(AF213&lt;&gt;"",AG213&lt;&gt;"",Predictions!W213&lt;&gt;"",Predictions!X213&lt;&gt;""), IF(SIGN(AF213-AG213)=SIGN(Predictions!W213-Predictions!X213), 1, 0), 0)</f>
        <v>0</v>
      </c>
    </row>
    <row r="606" spans="4:14" x14ac:dyDescent="0.3">
      <c r="D606" s="251"/>
      <c r="E606" s="251"/>
      <c r="F606" s="251"/>
      <c r="G606" s="251"/>
      <c r="H606" s="121" t="s">
        <v>337</v>
      </c>
      <c r="I606" s="122" t="str">
        <f>IF(AND(E214&lt;&gt;"",F214&lt;&gt;"",Predictions!W214&lt;&gt;"",Predictions!X214&lt;&gt;"",E214=Predictions!W214,F214=Predictions!X214),"Correct","Incorrect")</f>
        <v>Incorrect</v>
      </c>
      <c r="J606" s="123" t="str">
        <f>IF(AND(N214&lt;&gt;"",O214&lt;&gt;"",Predictions!W214&lt;&gt;"",Predictions!X214&lt;&gt;"",N214=Predictions!W214,O214=Predictions!X214),"Correct","Incorrect")</f>
        <v>Incorrect</v>
      </c>
      <c r="K606" s="123">
        <f>IF(AND(E214&lt;&gt;"",F214&lt;&gt;"",Predictions!W214&lt;&gt;"",Predictions!X214&lt;&gt;""), IF(SIGN(E214-F214)=SIGN(Predictions!W214-Predictions!X214), 1, 0), 0)</f>
        <v>0</v>
      </c>
      <c r="L606" s="124">
        <f>IF(AND(N214&lt;&gt;"",O214&lt;&gt;"",Predictions!W214&lt;&gt;"",Predictions!X214&lt;&gt;""), IF(SIGN(N214-O214)=SIGN(Predictions!W214-Predictions!X214), 1, 0), 0)</f>
        <v>0</v>
      </c>
      <c r="M606" s="251" t="str">
        <f>IF(AND(AF214&lt;&gt;"",AG214&lt;&gt;"",Predictions!W214&lt;&gt;"",Predictions!X214&lt;&gt;"",AF214=Predictions!W214,AG214=Predictions!X214),"Correct","Incorrect")</f>
        <v>Incorrect</v>
      </c>
      <c r="N606" s="251">
        <f>IF(AND(AF214&lt;&gt;"",AG214&lt;&gt;"",Predictions!W214&lt;&gt;"",Predictions!X214&lt;&gt;""), IF(SIGN(AF214-AG214)=SIGN(Predictions!W214-Predictions!X214), 1, 0), 0)</f>
        <v>0</v>
      </c>
    </row>
    <row r="607" spans="4:14" x14ac:dyDescent="0.3">
      <c r="D607" s="251"/>
      <c r="E607" s="251"/>
      <c r="F607" s="251"/>
      <c r="G607" s="251"/>
      <c r="H607" s="121" t="s">
        <v>338</v>
      </c>
      <c r="I607" s="122" t="str">
        <f>IF(AND(E215&lt;&gt;"",F215&lt;&gt;"",Predictions!W215&lt;&gt;"",Predictions!X215&lt;&gt;"",E215=Predictions!W215,F215=Predictions!X215),"Correct","Incorrect")</f>
        <v>Incorrect</v>
      </c>
      <c r="J607" s="123" t="str">
        <f>IF(AND(N215&lt;&gt;"",O215&lt;&gt;"",Predictions!W215&lt;&gt;"",Predictions!X215&lt;&gt;"",N215=Predictions!W215,O215=Predictions!X215),"Correct","Incorrect")</f>
        <v>Incorrect</v>
      </c>
      <c r="K607" s="123">
        <f>IF(AND(E215&lt;&gt;"",F215&lt;&gt;"",Predictions!W215&lt;&gt;"",Predictions!X215&lt;&gt;""), IF(SIGN(E215-F215)=SIGN(Predictions!W215-Predictions!X215), 1, 0), 0)</f>
        <v>1</v>
      </c>
      <c r="L607" s="124">
        <f>IF(AND(N215&lt;&gt;"",O215&lt;&gt;"",Predictions!W215&lt;&gt;"",Predictions!X215&lt;&gt;""), IF(SIGN(N215-O215)=SIGN(Predictions!W215-Predictions!X215), 1, 0), 0)</f>
        <v>0</v>
      </c>
      <c r="M607" s="251" t="str">
        <f>IF(AND(AF215&lt;&gt;"",AG215&lt;&gt;"",Predictions!W215&lt;&gt;"",Predictions!X215&lt;&gt;"",AF215=Predictions!W215,AG215=Predictions!X215),"Correct","Incorrect")</f>
        <v>Incorrect</v>
      </c>
      <c r="N607" s="251">
        <f>IF(AND(AF215&lt;&gt;"",AG215&lt;&gt;"",Predictions!W215&lt;&gt;"",Predictions!X215&lt;&gt;""), IF(SIGN(AF215-AG215)=SIGN(Predictions!W215-Predictions!X215), 1, 0), 0)</f>
        <v>0</v>
      </c>
    </row>
    <row r="608" spans="4:14" x14ac:dyDescent="0.3">
      <c r="D608" s="251"/>
      <c r="E608" s="251"/>
      <c r="F608" s="251"/>
      <c r="G608" s="251"/>
      <c r="H608" s="121" t="s">
        <v>339</v>
      </c>
      <c r="I608" s="122" t="str">
        <f>IF(AND(E216&lt;&gt;"",F216&lt;&gt;"",Predictions!W216&lt;&gt;"",Predictions!X216&lt;&gt;"",E216=Predictions!W216,F216=Predictions!X216),"Correct","Incorrect")</f>
        <v>Incorrect</v>
      </c>
      <c r="J608" s="123" t="str">
        <f>IF(AND(N216&lt;&gt;"",O216&lt;&gt;"",Predictions!W216&lt;&gt;"",Predictions!X216&lt;&gt;"",N216=Predictions!W216,O216=Predictions!X216),"Correct","Incorrect")</f>
        <v>Incorrect</v>
      </c>
      <c r="K608" s="123">
        <f>IF(AND(E216&lt;&gt;"",F216&lt;&gt;"",Predictions!W216&lt;&gt;"",Predictions!X216&lt;&gt;""), IF(SIGN(E216-F216)=SIGN(Predictions!W216-Predictions!X216), 1, 0), 0)</f>
        <v>1</v>
      </c>
      <c r="L608" s="124">
        <f>IF(AND(N216&lt;&gt;"",O216&lt;&gt;"",Predictions!W216&lt;&gt;"",Predictions!X216&lt;&gt;""), IF(SIGN(N216-O216)=SIGN(Predictions!W216-Predictions!X216), 1, 0), 0)</f>
        <v>0</v>
      </c>
      <c r="M608" s="251" t="str">
        <f>IF(AND(AF216&lt;&gt;"",AG216&lt;&gt;"",Predictions!W216&lt;&gt;"",Predictions!X216&lt;&gt;"",AF216=Predictions!W216,AG216=Predictions!X216),"Correct","Incorrect")</f>
        <v>Incorrect</v>
      </c>
      <c r="N608" s="251">
        <f>IF(AND(AF216&lt;&gt;"",AG216&lt;&gt;"",Predictions!W216&lt;&gt;"",Predictions!X216&lt;&gt;""), IF(SIGN(AF216-AG216)=SIGN(Predictions!W216-Predictions!X216), 1, 0), 0)</f>
        <v>0</v>
      </c>
    </row>
    <row r="609" spans="4:14" x14ac:dyDescent="0.3">
      <c r="D609" s="251"/>
      <c r="E609" s="251"/>
      <c r="F609" s="251"/>
      <c r="G609" s="251"/>
      <c r="H609" s="121" t="s">
        <v>340</v>
      </c>
      <c r="I609" s="122" t="str">
        <f>IF(AND(E217&lt;&gt;"",F217&lt;&gt;"",Predictions!W217&lt;&gt;"",Predictions!X217&lt;&gt;"",E217=Predictions!W217,F217=Predictions!X217),"Correct","Incorrect")</f>
        <v>Incorrect</v>
      </c>
      <c r="J609" s="123" t="str">
        <f>IF(AND(N217&lt;&gt;"",O217&lt;&gt;"",Predictions!W217&lt;&gt;"",Predictions!X217&lt;&gt;"",N217=Predictions!W217,O217=Predictions!X217),"Correct","Incorrect")</f>
        <v>Incorrect</v>
      </c>
      <c r="K609" s="123">
        <f>IF(AND(E217&lt;&gt;"",F217&lt;&gt;"",Predictions!W217&lt;&gt;"",Predictions!X217&lt;&gt;""), IF(SIGN(E217-F217)=SIGN(Predictions!W217-Predictions!X217), 1, 0), 0)</f>
        <v>0</v>
      </c>
      <c r="L609" s="124">
        <f>IF(AND(N217&lt;&gt;"",O217&lt;&gt;"",Predictions!W217&lt;&gt;"",Predictions!X217&lt;&gt;""), IF(SIGN(N217-O217)=SIGN(Predictions!W217-Predictions!X217), 1, 0), 0)</f>
        <v>0</v>
      </c>
      <c r="M609" s="251" t="str">
        <f>IF(AND(AF217&lt;&gt;"",AG217&lt;&gt;"",Predictions!W217&lt;&gt;"",Predictions!X217&lt;&gt;"",AF217=Predictions!W217,AG217=Predictions!X217),"Correct","Incorrect")</f>
        <v>Incorrect</v>
      </c>
      <c r="N609" s="251">
        <f>IF(AND(AF217&lt;&gt;"",AG217&lt;&gt;"",Predictions!W217&lt;&gt;"",Predictions!X217&lt;&gt;""), IF(SIGN(AF217-AG217)=SIGN(Predictions!W217-Predictions!X217), 1, 0), 0)</f>
        <v>0</v>
      </c>
    </row>
    <row r="610" spans="4:14" x14ac:dyDescent="0.3">
      <c r="D610" s="251"/>
      <c r="E610" s="251"/>
      <c r="F610" s="251"/>
      <c r="G610" s="251"/>
      <c r="H610" s="121" t="s">
        <v>341</v>
      </c>
      <c r="I610" s="122" t="str">
        <f>IF(AND(E218&lt;&gt;"",F218&lt;&gt;"",Predictions!W218&lt;&gt;"",Predictions!X218&lt;&gt;"",E218=Predictions!W218,F218=Predictions!X218),"Correct","Incorrect")</f>
        <v>Correct</v>
      </c>
      <c r="J610" s="123" t="str">
        <f>IF(AND(N218&lt;&gt;"",O218&lt;&gt;"",Predictions!W218&lt;&gt;"",Predictions!X218&lt;&gt;"",N218=Predictions!W218,O218=Predictions!X218),"Correct","Incorrect")</f>
        <v>Incorrect</v>
      </c>
      <c r="K610" s="123">
        <f>IF(AND(E218&lt;&gt;"",F218&lt;&gt;"",Predictions!W218&lt;&gt;"",Predictions!X218&lt;&gt;""), IF(SIGN(E218-F218)=SIGN(Predictions!W218-Predictions!X218), 1, 0), 0)</f>
        <v>1</v>
      </c>
      <c r="L610" s="124">
        <f>IF(AND(N218&lt;&gt;"",O218&lt;&gt;"",Predictions!W218&lt;&gt;"",Predictions!X218&lt;&gt;""), IF(SIGN(N218-O218)=SIGN(Predictions!W218-Predictions!X218), 1, 0), 0)</f>
        <v>1</v>
      </c>
      <c r="M610" s="251" t="str">
        <f>IF(AND(AF218&lt;&gt;"",AG218&lt;&gt;"",Predictions!W218&lt;&gt;"",Predictions!X218&lt;&gt;"",AF218=Predictions!W218,AG218=Predictions!X218),"Correct","Incorrect")</f>
        <v>Incorrect</v>
      </c>
      <c r="N610" s="251">
        <f>IF(AND(AF218&lt;&gt;"",AG218&lt;&gt;"",Predictions!W218&lt;&gt;"",Predictions!X218&lt;&gt;""), IF(SIGN(AF218-AG218)=SIGN(Predictions!W218-Predictions!X218), 1, 0), 0)</f>
        <v>0</v>
      </c>
    </row>
    <row r="611" spans="4:14" x14ac:dyDescent="0.3">
      <c r="D611" s="251"/>
      <c r="E611" s="251"/>
      <c r="F611" s="251"/>
      <c r="G611" s="251"/>
      <c r="H611" s="121" t="s">
        <v>342</v>
      </c>
      <c r="I611" s="122" t="str">
        <f>IF(AND(E219&lt;&gt;"",F219&lt;&gt;"",Predictions!W219&lt;&gt;"",Predictions!X219&lt;&gt;"",E219=Predictions!W219,F219=Predictions!X219),"Correct","Incorrect")</f>
        <v>Incorrect</v>
      </c>
      <c r="J611" s="123" t="str">
        <f>IF(AND(N219&lt;&gt;"",O219&lt;&gt;"",Predictions!W219&lt;&gt;"",Predictions!X219&lt;&gt;"",N219=Predictions!W219,O219=Predictions!X219),"Correct","Incorrect")</f>
        <v>Incorrect</v>
      </c>
      <c r="K611" s="123">
        <f>IF(AND(E219&lt;&gt;"",F219&lt;&gt;"",Predictions!W219&lt;&gt;"",Predictions!X219&lt;&gt;""), IF(SIGN(E219-F219)=SIGN(Predictions!W219-Predictions!X219), 1, 0), 0)</f>
        <v>0</v>
      </c>
      <c r="L611" s="124">
        <f>IF(AND(N219&lt;&gt;"",O219&lt;&gt;"",Predictions!W219&lt;&gt;"",Predictions!X219&lt;&gt;""), IF(SIGN(N219-O219)=SIGN(Predictions!W219-Predictions!X219), 1, 0), 0)</f>
        <v>0</v>
      </c>
      <c r="M611" s="251" t="str">
        <f>IF(AND(AF219&lt;&gt;"",AG219&lt;&gt;"",Predictions!W219&lt;&gt;"",Predictions!X219&lt;&gt;"",AF219=Predictions!W219,AG219=Predictions!X219),"Correct","Incorrect")</f>
        <v>Incorrect</v>
      </c>
      <c r="N611" s="251">
        <f>IF(AND(AF219&lt;&gt;"",AG219&lt;&gt;"",Predictions!W219&lt;&gt;"",Predictions!X219&lt;&gt;""), IF(SIGN(AF219-AG219)=SIGN(Predictions!W219-Predictions!X219), 1, 0), 0)</f>
        <v>1</v>
      </c>
    </row>
    <row r="612" spans="4:14" x14ac:dyDescent="0.3">
      <c r="D612" s="251"/>
      <c r="E612" s="251"/>
      <c r="F612" s="251"/>
      <c r="G612" s="251"/>
      <c r="H612" s="121" t="s">
        <v>343</v>
      </c>
      <c r="I612" s="122" t="str">
        <f>IF(AND(E220&lt;&gt;"",F220&lt;&gt;"",Predictions!W220&lt;&gt;"",Predictions!X220&lt;&gt;"",E220=Predictions!W220,F220=Predictions!X220),"Correct","Incorrect")</f>
        <v>Incorrect</v>
      </c>
      <c r="J612" s="123" t="str">
        <f>IF(AND(N220&lt;&gt;"",O220&lt;&gt;"",Predictions!W220&lt;&gt;"",Predictions!X220&lt;&gt;"",N220=Predictions!W220,O220=Predictions!X220),"Correct","Incorrect")</f>
        <v>Incorrect</v>
      </c>
      <c r="K612" s="123">
        <f>IF(AND(E220&lt;&gt;"",F220&lt;&gt;"",Predictions!W220&lt;&gt;"",Predictions!X220&lt;&gt;""), IF(SIGN(E220-F220)=SIGN(Predictions!W220-Predictions!X220), 1, 0), 0)</f>
        <v>0</v>
      </c>
      <c r="L612" s="124">
        <f>IF(AND(N220&lt;&gt;"",O220&lt;&gt;"",Predictions!W220&lt;&gt;"",Predictions!X220&lt;&gt;""), IF(SIGN(N220-O220)=SIGN(Predictions!W220-Predictions!X220), 1, 0), 0)</f>
        <v>0</v>
      </c>
      <c r="M612" s="251" t="str">
        <f>IF(AND(AF220&lt;&gt;"",AG220&lt;&gt;"",Predictions!W220&lt;&gt;"",Predictions!X220&lt;&gt;"",AF220=Predictions!W220,AG220=Predictions!X220),"Correct","Incorrect")</f>
        <v>Correct</v>
      </c>
      <c r="N612" s="251">
        <f>IF(AND(AF220&lt;&gt;"",AG220&lt;&gt;"",Predictions!W220&lt;&gt;"",Predictions!X220&lt;&gt;""), IF(SIGN(AF220-AG220)=SIGN(Predictions!W220-Predictions!X220), 1, 0), 0)</f>
        <v>1</v>
      </c>
    </row>
    <row r="613" spans="4:14" x14ac:dyDescent="0.3">
      <c r="D613" s="251"/>
      <c r="E613" s="251"/>
      <c r="F613" s="251"/>
      <c r="G613" s="251"/>
      <c r="H613" s="121" t="s">
        <v>344</v>
      </c>
      <c r="I613" s="122" t="str">
        <f>IF(AND(E221&lt;&gt;"",F221&lt;&gt;"",Predictions!W221&lt;&gt;"",Predictions!X221&lt;&gt;"",E221=Predictions!W221,F221=Predictions!X221),"Correct","Incorrect")</f>
        <v>Incorrect</v>
      </c>
      <c r="J613" s="123" t="str">
        <f>IF(AND(N221&lt;&gt;"",O221&lt;&gt;"",Predictions!W221&lt;&gt;"",Predictions!X221&lt;&gt;"",N221=Predictions!W221,O221=Predictions!X221),"Correct","Incorrect")</f>
        <v>Incorrect</v>
      </c>
      <c r="K613" s="123">
        <f>IF(AND(E221&lt;&gt;"",F221&lt;&gt;"",Predictions!W221&lt;&gt;"",Predictions!X221&lt;&gt;""), IF(SIGN(E221-F221)=SIGN(Predictions!W221-Predictions!X221), 1, 0), 0)</f>
        <v>0</v>
      </c>
      <c r="L613" s="124">
        <f>IF(AND(N221&lt;&gt;"",O221&lt;&gt;"",Predictions!W221&lt;&gt;"",Predictions!X221&lt;&gt;""), IF(SIGN(N221-O221)=SIGN(Predictions!W221-Predictions!X221), 1, 0), 0)</f>
        <v>0</v>
      </c>
      <c r="M613" s="251" t="str">
        <f>IF(AND(AF221&lt;&gt;"",AG221&lt;&gt;"",Predictions!W221&lt;&gt;"",Predictions!X221&lt;&gt;"",AF221=Predictions!W221,AG221=Predictions!X221),"Correct","Incorrect")</f>
        <v>Incorrect</v>
      </c>
      <c r="N613" s="251">
        <f>IF(AND(AF221&lt;&gt;"",AG221&lt;&gt;"",Predictions!W221&lt;&gt;"",Predictions!X221&lt;&gt;""), IF(SIGN(AF221-AG221)=SIGN(Predictions!W221-Predictions!X221), 1, 0), 0)</f>
        <v>0</v>
      </c>
    </row>
    <row r="614" spans="4:14" x14ac:dyDescent="0.3">
      <c r="D614" s="251"/>
      <c r="E614" s="251"/>
      <c r="F614" s="251"/>
      <c r="G614" s="251"/>
      <c r="H614" s="121" t="s">
        <v>345</v>
      </c>
      <c r="I614" s="122" t="str">
        <f>IF(AND(E222&lt;&gt;"",F222&lt;&gt;"",Predictions!W222&lt;&gt;"",Predictions!X222&lt;&gt;"",E222=Predictions!W222,F222=Predictions!X222),"Correct","Incorrect")</f>
        <v>Incorrect</v>
      </c>
      <c r="J614" s="123" t="str">
        <f>IF(AND(N222&lt;&gt;"",O222&lt;&gt;"",Predictions!W222&lt;&gt;"",Predictions!X222&lt;&gt;"",N222=Predictions!W222,O222=Predictions!X222),"Correct","Incorrect")</f>
        <v>Incorrect</v>
      </c>
      <c r="K614" s="123">
        <f>IF(AND(E222&lt;&gt;"",F222&lt;&gt;"",Predictions!W222&lt;&gt;"",Predictions!X222&lt;&gt;""), IF(SIGN(E222-F222)=SIGN(Predictions!W222-Predictions!X222), 1, 0), 0)</f>
        <v>0</v>
      </c>
      <c r="L614" s="124">
        <f>IF(AND(N222&lt;&gt;"",O222&lt;&gt;"",Predictions!W222&lt;&gt;"",Predictions!X222&lt;&gt;""), IF(SIGN(N222-O222)=SIGN(Predictions!W222-Predictions!X222), 1, 0), 0)</f>
        <v>0</v>
      </c>
      <c r="M614" s="251" t="str">
        <f>IF(AND(AF222&lt;&gt;"",AG222&lt;&gt;"",Predictions!W222&lt;&gt;"",Predictions!X222&lt;&gt;"",AF222=Predictions!W222,AG222=Predictions!X222),"Correct","Incorrect")</f>
        <v>Incorrect</v>
      </c>
      <c r="N614" s="251">
        <f>IF(AND(AF222&lt;&gt;"",AG222&lt;&gt;"",Predictions!W222&lt;&gt;"",Predictions!X222&lt;&gt;""), IF(SIGN(AF222-AG222)=SIGN(Predictions!W222-Predictions!X222), 1, 0), 0)</f>
        <v>0</v>
      </c>
    </row>
    <row r="615" spans="4:14" x14ac:dyDescent="0.3">
      <c r="D615" s="251"/>
      <c r="E615" s="251"/>
      <c r="F615" s="251"/>
      <c r="G615" s="251"/>
      <c r="H615" s="121" t="s">
        <v>346</v>
      </c>
      <c r="I615" s="122" t="str">
        <f>IF(AND(E223&lt;&gt;"",F223&lt;&gt;"",Predictions!W223&lt;&gt;"",Predictions!X223&lt;&gt;"",E223=Predictions!W223,F223=Predictions!X223),"Correct","Incorrect")</f>
        <v>Incorrect</v>
      </c>
      <c r="J615" s="123" t="str">
        <f>IF(AND(N223&lt;&gt;"",O223&lt;&gt;"",Predictions!W223&lt;&gt;"",Predictions!X223&lt;&gt;"",N223=Predictions!W223,O223=Predictions!X223),"Correct","Incorrect")</f>
        <v>Incorrect</v>
      </c>
      <c r="K615" s="123">
        <f>IF(AND(E223&lt;&gt;"",F223&lt;&gt;"",Predictions!W223&lt;&gt;"",Predictions!X223&lt;&gt;""), IF(SIGN(E223-F223)=SIGN(Predictions!W223-Predictions!X223), 1, 0), 0)</f>
        <v>0</v>
      </c>
      <c r="L615" s="124">
        <f>IF(AND(N223&lt;&gt;"",O223&lt;&gt;"",Predictions!W223&lt;&gt;"",Predictions!X223&lt;&gt;""), IF(SIGN(N223-O223)=SIGN(Predictions!W223-Predictions!X223), 1, 0), 0)</f>
        <v>0</v>
      </c>
      <c r="M615" s="251" t="str">
        <f>IF(AND(AF223&lt;&gt;"",AG223&lt;&gt;"",Predictions!W223&lt;&gt;"",Predictions!X223&lt;&gt;"",AF223=Predictions!W223,AG223=Predictions!X223),"Correct","Incorrect")</f>
        <v>Incorrect</v>
      </c>
      <c r="N615" s="251">
        <f>IF(AND(AF223&lt;&gt;"",AG223&lt;&gt;"",Predictions!W223&lt;&gt;"",Predictions!X223&lt;&gt;""), IF(SIGN(AF223-AG223)=SIGN(Predictions!W223-Predictions!X223), 1, 0), 0)</f>
        <v>0</v>
      </c>
    </row>
    <row r="616" spans="4:14" x14ac:dyDescent="0.3">
      <c r="D616" s="251"/>
      <c r="E616" s="251"/>
      <c r="F616" s="251"/>
      <c r="G616" s="251"/>
      <c r="H616" s="121" t="s">
        <v>347</v>
      </c>
      <c r="I616" s="122" t="str">
        <f>IF(AND(E224&lt;&gt;"",F224&lt;&gt;"",Predictions!W224&lt;&gt;"",Predictions!X224&lt;&gt;"",E224=Predictions!W224,F224=Predictions!X224),"Correct","Incorrect")</f>
        <v>Incorrect</v>
      </c>
      <c r="J616" s="123" t="str">
        <f>IF(AND(N224&lt;&gt;"",O224&lt;&gt;"",Predictions!W224&lt;&gt;"",Predictions!X224&lt;&gt;"",N224=Predictions!W224,O224=Predictions!X224),"Correct","Incorrect")</f>
        <v>Incorrect</v>
      </c>
      <c r="K616" s="123">
        <f>IF(AND(E224&lt;&gt;"",F224&lt;&gt;"",Predictions!W224&lt;&gt;"",Predictions!X224&lt;&gt;""), IF(SIGN(E224-F224)=SIGN(Predictions!W224-Predictions!X224), 1, 0), 0)</f>
        <v>0</v>
      </c>
      <c r="L616" s="124">
        <f>IF(AND(N224&lt;&gt;"",O224&lt;&gt;"",Predictions!W224&lt;&gt;"",Predictions!X224&lt;&gt;""), IF(SIGN(N224-O224)=SIGN(Predictions!W224-Predictions!X224), 1, 0), 0)</f>
        <v>0</v>
      </c>
      <c r="M616" s="251" t="str">
        <f>IF(AND(AF224&lt;&gt;"",AG224&lt;&gt;"",Predictions!W224&lt;&gt;"",Predictions!X224&lt;&gt;"",AF224=Predictions!W224,AG224=Predictions!X224),"Correct","Incorrect")</f>
        <v>Incorrect</v>
      </c>
      <c r="N616" s="251">
        <f>IF(AND(AF224&lt;&gt;"",AG224&lt;&gt;"",Predictions!W224&lt;&gt;"",Predictions!X224&lt;&gt;""), IF(SIGN(AF224-AG224)=SIGN(Predictions!W224-Predictions!X224), 1, 0), 0)</f>
        <v>0</v>
      </c>
    </row>
    <row r="617" spans="4:14" x14ac:dyDescent="0.3">
      <c r="D617" s="251"/>
      <c r="E617" s="251"/>
      <c r="F617" s="251"/>
      <c r="G617" s="251"/>
      <c r="H617" s="121" t="s">
        <v>348</v>
      </c>
      <c r="I617" s="122" t="str">
        <f>IF(AND(E225&lt;&gt;"",F225&lt;&gt;"",Predictions!W225&lt;&gt;"",Predictions!X225&lt;&gt;"",E225=Predictions!W225,F225=Predictions!X225),"Correct","Incorrect")</f>
        <v>Incorrect</v>
      </c>
      <c r="J617" s="123" t="str">
        <f>IF(AND(N225&lt;&gt;"",O225&lt;&gt;"",Predictions!W225&lt;&gt;"",Predictions!X225&lt;&gt;"",N225=Predictions!W225,O225=Predictions!X225),"Correct","Incorrect")</f>
        <v>Incorrect</v>
      </c>
      <c r="K617" s="123">
        <f>IF(AND(E225&lt;&gt;"",F225&lt;&gt;"",Predictions!W225&lt;&gt;"",Predictions!X225&lt;&gt;""), IF(SIGN(E225-F225)=SIGN(Predictions!W225-Predictions!X225), 1, 0), 0)</f>
        <v>0</v>
      </c>
      <c r="L617" s="124">
        <f>IF(AND(N225&lt;&gt;"",O225&lt;&gt;"",Predictions!W225&lt;&gt;"",Predictions!X225&lt;&gt;""), IF(SIGN(N225-O225)=SIGN(Predictions!W225-Predictions!X225), 1, 0), 0)</f>
        <v>0</v>
      </c>
      <c r="M617" s="251" t="str">
        <f>IF(AND(AF225&lt;&gt;"",AG225&lt;&gt;"",Predictions!W225&lt;&gt;"",Predictions!X225&lt;&gt;"",AF225=Predictions!W225,AG225=Predictions!X225),"Correct","Incorrect")</f>
        <v>Incorrect</v>
      </c>
      <c r="N617" s="251">
        <f>IF(AND(AF225&lt;&gt;"",AG225&lt;&gt;"",Predictions!W225&lt;&gt;"",Predictions!X225&lt;&gt;""), IF(SIGN(AF225-AG225)=SIGN(Predictions!W225-Predictions!X225), 1, 0), 0)</f>
        <v>0</v>
      </c>
    </row>
    <row r="618" spans="4:14" x14ac:dyDescent="0.3">
      <c r="D618" s="251"/>
      <c r="E618" s="251"/>
      <c r="F618" s="251"/>
      <c r="G618" s="251"/>
      <c r="H618" s="121" t="s">
        <v>349</v>
      </c>
      <c r="I618" s="122" t="str">
        <f>IF(AND(E226&lt;&gt;"",F226&lt;&gt;"",Predictions!W226&lt;&gt;"",Predictions!X226&lt;&gt;"",E226=Predictions!W226,F226=Predictions!X226),"Correct","Incorrect")</f>
        <v>Incorrect</v>
      </c>
      <c r="J618" s="123" t="str">
        <f>IF(AND(N226&lt;&gt;"",O226&lt;&gt;"",Predictions!W226&lt;&gt;"",Predictions!X226&lt;&gt;"",N226=Predictions!W226,O226=Predictions!X226),"Correct","Incorrect")</f>
        <v>Incorrect</v>
      </c>
      <c r="K618" s="123">
        <f>IF(AND(E226&lt;&gt;"",F226&lt;&gt;"",Predictions!W226&lt;&gt;"",Predictions!X226&lt;&gt;""), IF(SIGN(E226-F226)=SIGN(Predictions!W226-Predictions!X226), 1, 0), 0)</f>
        <v>0</v>
      </c>
      <c r="L618" s="124">
        <f>IF(AND(N226&lt;&gt;"",O226&lt;&gt;"",Predictions!W226&lt;&gt;"",Predictions!X226&lt;&gt;""), IF(SIGN(N226-O226)=SIGN(Predictions!W226-Predictions!X226), 1, 0), 0)</f>
        <v>0</v>
      </c>
      <c r="M618" s="251" t="str">
        <f>IF(AND(AF226&lt;&gt;"",AG226&lt;&gt;"",Predictions!W226&lt;&gt;"",Predictions!X226&lt;&gt;"",AF226=Predictions!W226,AG226=Predictions!X226),"Correct","Incorrect")</f>
        <v>Incorrect</v>
      </c>
      <c r="N618" s="251">
        <f>IF(AND(AF226&lt;&gt;"",AG226&lt;&gt;"",Predictions!W226&lt;&gt;"",Predictions!X226&lt;&gt;""), IF(SIGN(AF226-AG226)=SIGN(Predictions!W226-Predictions!X226), 1, 0), 0)</f>
        <v>1</v>
      </c>
    </row>
    <row r="619" spans="4:14" x14ac:dyDescent="0.3">
      <c r="D619" s="251"/>
      <c r="E619" s="251"/>
      <c r="F619" s="251"/>
      <c r="G619" s="251"/>
      <c r="H619" s="121" t="s">
        <v>350</v>
      </c>
      <c r="I619" s="122" t="str">
        <f>IF(AND(E227&lt;&gt;"",F227&lt;&gt;"",Predictions!W227&lt;&gt;"",Predictions!X227&lt;&gt;"",E227=Predictions!W227,F227=Predictions!X227),"Correct","Incorrect")</f>
        <v>Incorrect</v>
      </c>
      <c r="J619" s="123" t="str">
        <f>IF(AND(N227&lt;&gt;"",O227&lt;&gt;"",Predictions!W227&lt;&gt;"",Predictions!X227&lt;&gt;"",N227=Predictions!W227,O227=Predictions!X227),"Correct","Incorrect")</f>
        <v>Incorrect</v>
      </c>
      <c r="K619" s="123">
        <f>IF(AND(E227&lt;&gt;"",F227&lt;&gt;"",Predictions!W227&lt;&gt;"",Predictions!X227&lt;&gt;""), IF(SIGN(E227-F227)=SIGN(Predictions!W227-Predictions!X227), 1, 0), 0)</f>
        <v>0</v>
      </c>
      <c r="L619" s="124">
        <f>IF(AND(N227&lt;&gt;"",O227&lt;&gt;"",Predictions!W227&lt;&gt;"",Predictions!X227&lt;&gt;""), IF(SIGN(N227-O227)=SIGN(Predictions!W227-Predictions!X227), 1, 0), 0)</f>
        <v>0</v>
      </c>
      <c r="M619" s="251" t="str">
        <f>IF(AND(AF227&lt;&gt;"",AG227&lt;&gt;"",Predictions!W227&lt;&gt;"",Predictions!X227&lt;&gt;"",AF227=Predictions!W227,AG227=Predictions!X227),"Correct","Incorrect")</f>
        <v>Incorrect</v>
      </c>
      <c r="N619" s="251">
        <f>IF(AND(AF227&lt;&gt;"",AG227&lt;&gt;"",Predictions!W227&lt;&gt;"",Predictions!X227&lt;&gt;""), IF(SIGN(AF227-AG227)=SIGN(Predictions!W227-Predictions!X227), 1, 0), 0)</f>
        <v>0</v>
      </c>
    </row>
    <row r="620" spans="4:14" x14ac:dyDescent="0.3">
      <c r="D620" s="251"/>
      <c r="E620" s="251"/>
      <c r="F620" s="251"/>
      <c r="G620" s="251"/>
      <c r="H620" s="121" t="s">
        <v>351</v>
      </c>
      <c r="I620" s="122" t="str">
        <f>IF(AND(E228&lt;&gt;"",F228&lt;&gt;"",Predictions!W228&lt;&gt;"",Predictions!X228&lt;&gt;"",E228=Predictions!W228,F228=Predictions!X228),"Correct","Incorrect")</f>
        <v>Incorrect</v>
      </c>
      <c r="J620" s="123" t="str">
        <f>IF(AND(N228&lt;&gt;"",O228&lt;&gt;"",Predictions!W228&lt;&gt;"",Predictions!X228&lt;&gt;"",N228=Predictions!W228,O228=Predictions!X228),"Correct","Incorrect")</f>
        <v>Incorrect</v>
      </c>
      <c r="K620" s="123">
        <f>IF(AND(E228&lt;&gt;"",F228&lt;&gt;"",Predictions!W228&lt;&gt;"",Predictions!X228&lt;&gt;""), IF(SIGN(E228-F228)=SIGN(Predictions!W228-Predictions!X228), 1, 0), 0)</f>
        <v>0</v>
      </c>
      <c r="L620" s="124">
        <f>IF(AND(N228&lt;&gt;"",O228&lt;&gt;"",Predictions!W228&lt;&gt;"",Predictions!X228&lt;&gt;""), IF(SIGN(N228-O228)=SIGN(Predictions!W228-Predictions!X228), 1, 0), 0)</f>
        <v>0</v>
      </c>
      <c r="M620" s="251" t="str">
        <f>IF(AND(AF228&lt;&gt;"",AG228&lt;&gt;"",Predictions!W228&lt;&gt;"",Predictions!X228&lt;&gt;"",AF228=Predictions!W228,AG228=Predictions!X228),"Correct","Incorrect")</f>
        <v>Incorrect</v>
      </c>
      <c r="N620" s="251">
        <f>IF(AND(AF228&lt;&gt;"",AG228&lt;&gt;"",Predictions!W228&lt;&gt;"",Predictions!X228&lt;&gt;""), IF(SIGN(AF228-AG228)=SIGN(Predictions!W228-Predictions!X228), 1, 0), 0)</f>
        <v>0</v>
      </c>
    </row>
    <row r="621" spans="4:14" x14ac:dyDescent="0.3">
      <c r="D621" s="251"/>
      <c r="E621" s="251"/>
      <c r="F621" s="251"/>
      <c r="G621" s="251"/>
      <c r="H621" s="121" t="s">
        <v>352</v>
      </c>
      <c r="I621" s="122" t="str">
        <f>IF(AND(E229&lt;&gt;"",F229&lt;&gt;"",Predictions!W229&lt;&gt;"",Predictions!X229&lt;&gt;"",E229=Predictions!W229,F229=Predictions!X229),"Correct","Incorrect")</f>
        <v>Incorrect</v>
      </c>
      <c r="J621" s="123" t="str">
        <f>IF(AND(N229&lt;&gt;"",O229&lt;&gt;"",Predictions!W229&lt;&gt;"",Predictions!X229&lt;&gt;"",N229=Predictions!W229,O229=Predictions!X229),"Correct","Incorrect")</f>
        <v>Incorrect</v>
      </c>
      <c r="K621" s="123">
        <f>IF(AND(E229&lt;&gt;"",F229&lt;&gt;"",Predictions!W229&lt;&gt;"",Predictions!X229&lt;&gt;""), IF(SIGN(E229-F229)=SIGN(Predictions!W229-Predictions!X229), 1, 0), 0)</f>
        <v>0</v>
      </c>
      <c r="L621" s="124">
        <f>IF(AND(N229&lt;&gt;"",O229&lt;&gt;"",Predictions!W229&lt;&gt;"",Predictions!X229&lt;&gt;""), IF(SIGN(N229-O229)=SIGN(Predictions!W229-Predictions!X229), 1, 0), 0)</f>
        <v>0</v>
      </c>
      <c r="M621" s="251" t="str">
        <f>IF(AND(AF229&lt;&gt;"",AG229&lt;&gt;"",Predictions!W229&lt;&gt;"",Predictions!X229&lt;&gt;"",AF229=Predictions!W229,AG229=Predictions!X229),"Correct","Incorrect")</f>
        <v>Incorrect</v>
      </c>
      <c r="N621" s="251">
        <f>IF(AND(AF229&lt;&gt;"",AG229&lt;&gt;"",Predictions!W229&lt;&gt;"",Predictions!X229&lt;&gt;""), IF(SIGN(AF229-AG229)=SIGN(Predictions!W229-Predictions!X229), 1, 0), 0)</f>
        <v>0</v>
      </c>
    </row>
    <row r="622" spans="4:14" x14ac:dyDescent="0.3">
      <c r="D622" s="251"/>
      <c r="E622" s="251"/>
      <c r="F622" s="251"/>
      <c r="G622" s="251"/>
      <c r="H622" s="121" t="s">
        <v>353</v>
      </c>
      <c r="I622" s="122" t="str">
        <f>IF(AND(E230&lt;&gt;"",F230&lt;&gt;"",Predictions!W230&lt;&gt;"",Predictions!X230&lt;&gt;"",E230=Predictions!W230,F230=Predictions!X230),"Correct","Incorrect")</f>
        <v>Incorrect</v>
      </c>
      <c r="J622" s="123" t="str">
        <f>IF(AND(N230&lt;&gt;"",O230&lt;&gt;"",Predictions!W230&lt;&gt;"",Predictions!X230&lt;&gt;"",N230=Predictions!W230,O230=Predictions!X230),"Correct","Incorrect")</f>
        <v>Incorrect</v>
      </c>
      <c r="K622" s="123">
        <f>IF(AND(E230&lt;&gt;"",F230&lt;&gt;"",Predictions!W230&lt;&gt;"",Predictions!X230&lt;&gt;""), IF(SIGN(E230-F230)=SIGN(Predictions!W230-Predictions!X230), 1, 0), 0)</f>
        <v>0</v>
      </c>
      <c r="L622" s="124">
        <f>IF(AND(N230&lt;&gt;"",O230&lt;&gt;"",Predictions!W230&lt;&gt;"",Predictions!X230&lt;&gt;""), IF(SIGN(N230-O230)=SIGN(Predictions!W230-Predictions!X230), 1, 0), 0)</f>
        <v>0</v>
      </c>
      <c r="M622" s="251" t="str">
        <f>IF(AND(AF230&lt;&gt;"",AG230&lt;&gt;"",Predictions!W230&lt;&gt;"",Predictions!X230&lt;&gt;"",AF230=Predictions!W230,AG230=Predictions!X230),"Correct","Incorrect")</f>
        <v>Incorrect</v>
      </c>
      <c r="N622" s="251">
        <f>IF(AND(AF230&lt;&gt;"",AG230&lt;&gt;"",Predictions!W230&lt;&gt;"",Predictions!X230&lt;&gt;""), IF(SIGN(AF230-AG230)=SIGN(Predictions!W230-Predictions!X230), 1, 0), 0)</f>
        <v>0</v>
      </c>
    </row>
    <row r="623" spans="4:14" x14ac:dyDescent="0.3">
      <c r="D623" s="251"/>
      <c r="E623" s="251"/>
      <c r="F623" s="251"/>
      <c r="G623" s="251"/>
      <c r="H623" s="121" t="s">
        <v>354</v>
      </c>
      <c r="I623" s="122" t="str">
        <f>IF(AND(E231&lt;&gt;"",F231&lt;&gt;"",Predictions!W231&lt;&gt;"",Predictions!X231&lt;&gt;"",E231=Predictions!W231,F231=Predictions!X231),"Correct","Incorrect")</f>
        <v>Incorrect</v>
      </c>
      <c r="J623" s="123" t="str">
        <f>IF(AND(N231&lt;&gt;"",O231&lt;&gt;"",Predictions!W231&lt;&gt;"",Predictions!X231&lt;&gt;"",N231=Predictions!W231,O231=Predictions!X231),"Correct","Incorrect")</f>
        <v>Incorrect</v>
      </c>
      <c r="K623" s="123">
        <f>IF(AND(E231&lt;&gt;"",F231&lt;&gt;"",Predictions!W231&lt;&gt;"",Predictions!X231&lt;&gt;""), IF(SIGN(E231-F231)=SIGN(Predictions!W231-Predictions!X231), 1, 0), 0)</f>
        <v>1</v>
      </c>
      <c r="L623" s="124">
        <f>IF(AND(N231&lt;&gt;"",O231&lt;&gt;"",Predictions!W231&lt;&gt;"",Predictions!X231&lt;&gt;""), IF(SIGN(N231-O231)=SIGN(Predictions!W231-Predictions!X231), 1, 0), 0)</f>
        <v>1</v>
      </c>
      <c r="M623" s="251" t="str">
        <f>IF(AND(AF231&lt;&gt;"",AG231&lt;&gt;"",Predictions!W231&lt;&gt;"",Predictions!X231&lt;&gt;"",AF231=Predictions!W231,AG231=Predictions!X231),"Correct","Incorrect")</f>
        <v>Incorrect</v>
      </c>
      <c r="N623" s="251">
        <f>IF(AND(AF231&lt;&gt;"",AG231&lt;&gt;"",Predictions!W231&lt;&gt;"",Predictions!X231&lt;&gt;""), IF(SIGN(AF231-AG231)=SIGN(Predictions!W231-Predictions!X231), 1, 0), 0)</f>
        <v>0</v>
      </c>
    </row>
    <row r="624" spans="4:14" x14ac:dyDescent="0.3">
      <c r="D624" s="251"/>
      <c r="E624" s="251"/>
      <c r="F624" s="251"/>
      <c r="G624" s="251"/>
      <c r="H624" s="121" t="s">
        <v>355</v>
      </c>
      <c r="I624" s="122" t="str">
        <f>IF(AND(E232&lt;&gt;"",F232&lt;&gt;"",Predictions!W232&lt;&gt;"",Predictions!X232&lt;&gt;"",E232=Predictions!W232,F232=Predictions!X232),"Correct","Incorrect")</f>
        <v>Incorrect</v>
      </c>
      <c r="J624" s="123" t="str">
        <f>IF(AND(N232&lt;&gt;"",O232&lt;&gt;"",Predictions!W232&lt;&gt;"",Predictions!X232&lt;&gt;"",N232=Predictions!W232,O232=Predictions!X232),"Correct","Incorrect")</f>
        <v>Incorrect</v>
      </c>
      <c r="K624" s="123">
        <f>IF(AND(E232&lt;&gt;"",F232&lt;&gt;"",Predictions!W232&lt;&gt;"",Predictions!X232&lt;&gt;""), IF(SIGN(E232-F232)=SIGN(Predictions!W232-Predictions!X232), 1, 0), 0)</f>
        <v>1</v>
      </c>
      <c r="L624" s="124">
        <f>IF(AND(N232&lt;&gt;"",O232&lt;&gt;"",Predictions!W232&lt;&gt;"",Predictions!X232&lt;&gt;""), IF(SIGN(N232-O232)=SIGN(Predictions!W232-Predictions!X232), 1, 0), 0)</f>
        <v>1</v>
      </c>
      <c r="M624" s="251" t="str">
        <f>IF(AND(AF232&lt;&gt;"",AG232&lt;&gt;"",Predictions!W232&lt;&gt;"",Predictions!X232&lt;&gt;"",AF232=Predictions!W232,AG232=Predictions!X232),"Correct","Incorrect")</f>
        <v>Incorrect</v>
      </c>
      <c r="N624" s="251">
        <f>IF(AND(AF232&lt;&gt;"",AG232&lt;&gt;"",Predictions!W232&lt;&gt;"",Predictions!X232&lt;&gt;""), IF(SIGN(AF232-AG232)=SIGN(Predictions!W232-Predictions!X232), 1, 0), 0)</f>
        <v>0</v>
      </c>
    </row>
    <row r="625" spans="4:14" x14ac:dyDescent="0.3">
      <c r="D625" s="251"/>
      <c r="E625" s="251"/>
      <c r="F625" s="251"/>
      <c r="G625" s="251"/>
      <c r="H625" s="121" t="s">
        <v>356</v>
      </c>
      <c r="I625" s="122" t="str">
        <f>IF(AND(E233&lt;&gt;"",F233&lt;&gt;"",Predictions!W233&lt;&gt;"",Predictions!X233&lt;&gt;"",E233=Predictions!W233,F233=Predictions!X233),"Correct","Incorrect")</f>
        <v>Incorrect</v>
      </c>
      <c r="J625" s="123" t="str">
        <f>IF(AND(N233&lt;&gt;"",O233&lt;&gt;"",Predictions!W233&lt;&gt;"",Predictions!X233&lt;&gt;"",N233=Predictions!W233,O233=Predictions!X233),"Correct","Incorrect")</f>
        <v>Incorrect</v>
      </c>
      <c r="K625" s="123">
        <f>IF(AND(E233&lt;&gt;"",F233&lt;&gt;"",Predictions!W233&lt;&gt;"",Predictions!X233&lt;&gt;""), IF(SIGN(E233-F233)=SIGN(Predictions!W233-Predictions!X233), 1, 0), 0)</f>
        <v>1</v>
      </c>
      <c r="L625" s="124">
        <f>IF(AND(N233&lt;&gt;"",O233&lt;&gt;"",Predictions!W233&lt;&gt;"",Predictions!X233&lt;&gt;""), IF(SIGN(N233-O233)=SIGN(Predictions!W233-Predictions!X233), 1, 0), 0)</f>
        <v>0</v>
      </c>
      <c r="M625" s="251" t="str">
        <f>IF(AND(AF233&lt;&gt;"",AG233&lt;&gt;"",Predictions!W233&lt;&gt;"",Predictions!X233&lt;&gt;"",AF233=Predictions!W233,AG233=Predictions!X233),"Correct","Incorrect")</f>
        <v>Incorrect</v>
      </c>
      <c r="N625" s="251">
        <f>IF(AND(AF233&lt;&gt;"",AG233&lt;&gt;"",Predictions!W233&lt;&gt;"",Predictions!X233&lt;&gt;""), IF(SIGN(AF233-AG233)=SIGN(Predictions!W233-Predictions!X233), 1, 0), 0)</f>
        <v>0</v>
      </c>
    </row>
    <row r="626" spans="4:14" x14ac:dyDescent="0.3">
      <c r="D626" s="251"/>
      <c r="E626" s="251"/>
      <c r="F626" s="251"/>
      <c r="G626" s="251"/>
      <c r="H626" s="121" t="s">
        <v>357</v>
      </c>
      <c r="I626" s="122" t="str">
        <f>IF(AND(E234&lt;&gt;"",F234&lt;&gt;"",Predictions!W234&lt;&gt;"",Predictions!X234&lt;&gt;"",E234=Predictions!W234,F234=Predictions!X234),"Correct","Incorrect")</f>
        <v>Incorrect</v>
      </c>
      <c r="J626" s="123" t="str">
        <f>IF(AND(N234&lt;&gt;"",O234&lt;&gt;"",Predictions!W234&lt;&gt;"",Predictions!X234&lt;&gt;"",N234=Predictions!W234,O234=Predictions!X234),"Correct","Incorrect")</f>
        <v>Incorrect</v>
      </c>
      <c r="K626" s="123">
        <f>IF(AND(E234&lt;&gt;"",F234&lt;&gt;"",Predictions!W234&lt;&gt;"",Predictions!X234&lt;&gt;""), IF(SIGN(E234-F234)=SIGN(Predictions!W234-Predictions!X234), 1, 0), 0)</f>
        <v>1</v>
      </c>
      <c r="L626" s="124">
        <f>IF(AND(N234&lt;&gt;"",O234&lt;&gt;"",Predictions!W234&lt;&gt;"",Predictions!X234&lt;&gt;""), IF(SIGN(N234-O234)=SIGN(Predictions!W234-Predictions!X234), 1, 0), 0)</f>
        <v>1</v>
      </c>
      <c r="M626" s="251" t="str">
        <f>IF(AND(AF234&lt;&gt;"",AG234&lt;&gt;"",Predictions!W234&lt;&gt;"",Predictions!X234&lt;&gt;"",AF234=Predictions!W234,AG234=Predictions!X234),"Correct","Incorrect")</f>
        <v>Incorrect</v>
      </c>
      <c r="N626" s="251">
        <f>IF(AND(AF234&lt;&gt;"",AG234&lt;&gt;"",Predictions!W234&lt;&gt;"",Predictions!X234&lt;&gt;""), IF(SIGN(AF234-AG234)=SIGN(Predictions!W234-Predictions!X234), 1, 0), 0)</f>
        <v>1</v>
      </c>
    </row>
    <row r="627" spans="4:14" x14ac:dyDescent="0.3">
      <c r="D627" s="251"/>
      <c r="E627" s="251"/>
      <c r="F627" s="251"/>
      <c r="G627" s="251"/>
      <c r="H627" s="121" t="s">
        <v>358</v>
      </c>
      <c r="I627" s="122" t="str">
        <f>IF(AND(E235&lt;&gt;"",F235&lt;&gt;"",Predictions!W235&lt;&gt;"",Predictions!X235&lt;&gt;"",E235=Predictions!W235,F235=Predictions!X235),"Correct","Incorrect")</f>
        <v>Incorrect</v>
      </c>
      <c r="J627" s="123" t="str">
        <f>IF(AND(N235&lt;&gt;"",O235&lt;&gt;"",Predictions!W235&lt;&gt;"",Predictions!X235&lt;&gt;"",N235=Predictions!W235,O235=Predictions!X235),"Correct","Incorrect")</f>
        <v>Incorrect</v>
      </c>
      <c r="K627" s="123">
        <f>IF(AND(E235&lt;&gt;"",F235&lt;&gt;"",Predictions!W235&lt;&gt;"",Predictions!X235&lt;&gt;""), IF(SIGN(E235-F235)=SIGN(Predictions!W235-Predictions!X235), 1, 0), 0)</f>
        <v>0</v>
      </c>
      <c r="L627" s="124">
        <f>IF(AND(N235&lt;&gt;"",O235&lt;&gt;"",Predictions!W235&lt;&gt;"",Predictions!X235&lt;&gt;""), IF(SIGN(N235-O235)=SIGN(Predictions!W235-Predictions!X235), 1, 0), 0)</f>
        <v>0</v>
      </c>
      <c r="M627" s="251" t="str">
        <f>IF(AND(AF235&lt;&gt;"",AG235&lt;&gt;"",Predictions!W235&lt;&gt;"",Predictions!X235&lt;&gt;"",AF235=Predictions!W235,AG235=Predictions!X235),"Correct","Incorrect")</f>
        <v>Incorrect</v>
      </c>
      <c r="N627" s="251">
        <f>IF(AND(AF235&lt;&gt;"",AG235&lt;&gt;"",Predictions!W235&lt;&gt;"",Predictions!X235&lt;&gt;""), IF(SIGN(AF235-AG235)=SIGN(Predictions!W235-Predictions!X235), 1, 0), 0)</f>
        <v>0</v>
      </c>
    </row>
    <row r="628" spans="4:14" x14ac:dyDescent="0.3">
      <c r="D628" s="251"/>
      <c r="E628" s="251"/>
      <c r="F628" s="251"/>
      <c r="G628" s="251"/>
      <c r="H628" s="121" t="s">
        <v>359</v>
      </c>
      <c r="I628" s="122" t="str">
        <f>IF(AND(E236&lt;&gt;"",F236&lt;&gt;"",Predictions!W236&lt;&gt;"",Predictions!X236&lt;&gt;"",E236=Predictions!W236,F236=Predictions!X236),"Correct","Incorrect")</f>
        <v>Incorrect</v>
      </c>
      <c r="J628" s="123" t="str">
        <f>IF(AND(N236&lt;&gt;"",O236&lt;&gt;"",Predictions!W236&lt;&gt;"",Predictions!X236&lt;&gt;"",N236=Predictions!W236,O236=Predictions!X236),"Correct","Incorrect")</f>
        <v>Incorrect</v>
      </c>
      <c r="K628" s="123">
        <f>IF(AND(E236&lt;&gt;"",F236&lt;&gt;"",Predictions!W236&lt;&gt;"",Predictions!X236&lt;&gt;""), IF(SIGN(E236-F236)=SIGN(Predictions!W236-Predictions!X236), 1, 0), 0)</f>
        <v>0</v>
      </c>
      <c r="L628" s="124">
        <f>IF(AND(N236&lt;&gt;"",O236&lt;&gt;"",Predictions!W236&lt;&gt;"",Predictions!X236&lt;&gt;""), IF(SIGN(N236-O236)=SIGN(Predictions!W236-Predictions!X236), 1, 0), 0)</f>
        <v>0</v>
      </c>
      <c r="M628" s="251" t="str">
        <f>IF(AND(AF236&lt;&gt;"",AG236&lt;&gt;"",Predictions!W236&lt;&gt;"",Predictions!X236&lt;&gt;"",AF236=Predictions!W236,AG236=Predictions!X236),"Correct","Incorrect")</f>
        <v>Incorrect</v>
      </c>
      <c r="N628" s="251">
        <f>IF(AND(AF236&lt;&gt;"",AG236&lt;&gt;"",Predictions!W236&lt;&gt;"",Predictions!X236&lt;&gt;""), IF(SIGN(AF236-AG236)=SIGN(Predictions!W236-Predictions!X236), 1, 0), 0)</f>
        <v>1</v>
      </c>
    </row>
    <row r="629" spans="4:14" x14ac:dyDescent="0.3">
      <c r="D629" s="251"/>
      <c r="E629" s="251"/>
      <c r="F629" s="251"/>
      <c r="G629" s="251"/>
      <c r="H629" s="121" t="s">
        <v>360</v>
      </c>
      <c r="I629" s="122" t="str">
        <f>IF(AND(E237&lt;&gt;"",F237&lt;&gt;"",Predictions!W237&lt;&gt;"",Predictions!X237&lt;&gt;"",E237=Predictions!W237,F237=Predictions!X237),"Correct","Incorrect")</f>
        <v>Incorrect</v>
      </c>
      <c r="J629" s="123" t="str">
        <f>IF(AND(N237&lt;&gt;"",O237&lt;&gt;"",Predictions!W237&lt;&gt;"",Predictions!X237&lt;&gt;"",N237=Predictions!W237,O237=Predictions!X237),"Correct","Incorrect")</f>
        <v>Incorrect</v>
      </c>
      <c r="K629" s="123">
        <f>IF(AND(E237&lt;&gt;"",F237&lt;&gt;"",Predictions!W237&lt;&gt;"",Predictions!X237&lt;&gt;""), IF(SIGN(E237-F237)=SIGN(Predictions!W237-Predictions!X237), 1, 0), 0)</f>
        <v>0</v>
      </c>
      <c r="L629" s="124">
        <f>IF(AND(N237&lt;&gt;"",O237&lt;&gt;"",Predictions!W237&lt;&gt;"",Predictions!X237&lt;&gt;""), IF(SIGN(N237-O237)=SIGN(Predictions!W237-Predictions!X237), 1, 0), 0)</f>
        <v>0</v>
      </c>
      <c r="M629" s="251" t="str">
        <f>IF(AND(AF237&lt;&gt;"",AG237&lt;&gt;"",Predictions!W237&lt;&gt;"",Predictions!X237&lt;&gt;"",AF237=Predictions!W237,AG237=Predictions!X237),"Correct","Incorrect")</f>
        <v>Incorrect</v>
      </c>
      <c r="N629" s="251">
        <f>IF(AND(AF237&lt;&gt;"",AG237&lt;&gt;"",Predictions!W237&lt;&gt;"",Predictions!X237&lt;&gt;""), IF(SIGN(AF237-AG237)=SIGN(Predictions!W237-Predictions!X237), 1, 0), 0)</f>
        <v>0</v>
      </c>
    </row>
    <row r="630" spans="4:14" x14ac:dyDescent="0.3">
      <c r="D630" s="251"/>
      <c r="E630" s="251"/>
      <c r="F630" s="251"/>
      <c r="G630" s="251"/>
      <c r="H630" s="121" t="s">
        <v>361</v>
      </c>
      <c r="I630" s="122" t="str">
        <f>IF(AND(E238&lt;&gt;"",F238&lt;&gt;"",Predictions!W238&lt;&gt;"",Predictions!X238&lt;&gt;"",E238=Predictions!W238,F238=Predictions!X238),"Correct","Incorrect")</f>
        <v>Incorrect</v>
      </c>
      <c r="J630" s="123" t="str">
        <f>IF(AND(N238&lt;&gt;"",O238&lt;&gt;"",Predictions!W238&lt;&gt;"",Predictions!X238&lt;&gt;"",N238=Predictions!W238,O238=Predictions!X238),"Correct","Incorrect")</f>
        <v>Correct</v>
      </c>
      <c r="K630" s="123">
        <f>IF(AND(E238&lt;&gt;"",F238&lt;&gt;"",Predictions!W238&lt;&gt;"",Predictions!X238&lt;&gt;""), IF(SIGN(E238-F238)=SIGN(Predictions!W238-Predictions!X238), 1, 0), 0)</f>
        <v>0</v>
      </c>
      <c r="L630" s="124">
        <f>IF(AND(N238&lt;&gt;"",O238&lt;&gt;"",Predictions!W238&lt;&gt;"",Predictions!X238&lt;&gt;""), IF(SIGN(N238-O238)=SIGN(Predictions!W238-Predictions!X238), 1, 0), 0)</f>
        <v>1</v>
      </c>
      <c r="M630" s="251" t="str">
        <f>IF(AND(AF238&lt;&gt;"",AG238&lt;&gt;"",Predictions!W238&lt;&gt;"",Predictions!X238&lt;&gt;"",AF238=Predictions!W238,AG238=Predictions!X238),"Correct","Incorrect")</f>
        <v>Incorrect</v>
      </c>
      <c r="N630" s="251">
        <f>IF(AND(AF238&lt;&gt;"",AG238&lt;&gt;"",Predictions!W238&lt;&gt;"",Predictions!X238&lt;&gt;""), IF(SIGN(AF238-AG238)=SIGN(Predictions!W238-Predictions!X238), 1, 0), 0)</f>
        <v>0</v>
      </c>
    </row>
    <row r="631" spans="4:14" x14ac:dyDescent="0.3">
      <c r="D631" s="251"/>
      <c r="E631" s="251"/>
      <c r="F631" s="251"/>
      <c r="G631" s="251"/>
      <c r="H631" s="121" t="s">
        <v>362</v>
      </c>
      <c r="I631" s="122" t="str">
        <f>IF(AND(E239&lt;&gt;"",F239&lt;&gt;"",Predictions!W239&lt;&gt;"",Predictions!X239&lt;&gt;"",E239=Predictions!W239,F239=Predictions!X239),"Correct","Incorrect")</f>
        <v>Incorrect</v>
      </c>
      <c r="J631" s="123" t="str">
        <f>IF(AND(N239&lt;&gt;"",O239&lt;&gt;"",Predictions!W239&lt;&gt;"",Predictions!X239&lt;&gt;"",N239=Predictions!W239,O239=Predictions!X239),"Correct","Incorrect")</f>
        <v>Incorrect</v>
      </c>
      <c r="K631" s="123">
        <f>IF(AND(E239&lt;&gt;"",F239&lt;&gt;"",Predictions!W239&lt;&gt;"",Predictions!X239&lt;&gt;""), IF(SIGN(E239-F239)=SIGN(Predictions!W239-Predictions!X239), 1, 0), 0)</f>
        <v>1</v>
      </c>
      <c r="L631" s="124">
        <f>IF(AND(N239&lt;&gt;"",O239&lt;&gt;"",Predictions!W239&lt;&gt;"",Predictions!X239&lt;&gt;""), IF(SIGN(N239-O239)=SIGN(Predictions!W239-Predictions!X239), 1, 0), 0)</f>
        <v>1</v>
      </c>
      <c r="M631" s="251" t="str">
        <f>IF(AND(AF239&lt;&gt;"",AG239&lt;&gt;"",Predictions!W239&lt;&gt;"",Predictions!X239&lt;&gt;"",AF239=Predictions!W239,AG239=Predictions!X239),"Correct","Incorrect")</f>
        <v>Incorrect</v>
      </c>
      <c r="N631" s="251">
        <f>IF(AND(AF239&lt;&gt;"",AG239&lt;&gt;"",Predictions!W239&lt;&gt;"",Predictions!X239&lt;&gt;""), IF(SIGN(AF239-AG239)=SIGN(Predictions!W239-Predictions!X239), 1, 0), 0)</f>
        <v>0</v>
      </c>
    </row>
    <row r="632" spans="4:14" x14ac:dyDescent="0.3">
      <c r="D632" s="251"/>
      <c r="E632" s="251"/>
      <c r="F632" s="251"/>
      <c r="G632" s="251"/>
      <c r="H632" s="121" t="s">
        <v>363</v>
      </c>
      <c r="I632" s="122" t="str">
        <f>IF(AND(E240&lt;&gt;"",F240&lt;&gt;"",Predictions!W240&lt;&gt;"",Predictions!X240&lt;&gt;"",E240=Predictions!W240,F240=Predictions!X240),"Correct","Incorrect")</f>
        <v>Incorrect</v>
      </c>
      <c r="J632" s="123" t="str">
        <f>IF(AND(N240&lt;&gt;"",O240&lt;&gt;"",Predictions!W240&lt;&gt;"",Predictions!X240&lt;&gt;"",N240=Predictions!W240,O240=Predictions!X240),"Correct","Incorrect")</f>
        <v>Incorrect</v>
      </c>
      <c r="K632" s="123">
        <f>IF(AND(E240&lt;&gt;"",F240&lt;&gt;"",Predictions!W240&lt;&gt;"",Predictions!X240&lt;&gt;""), IF(SIGN(E240-F240)=SIGN(Predictions!W240-Predictions!X240), 1, 0), 0)</f>
        <v>1</v>
      </c>
      <c r="L632" s="124">
        <f>IF(AND(N240&lt;&gt;"",O240&lt;&gt;"",Predictions!W240&lt;&gt;"",Predictions!X240&lt;&gt;""), IF(SIGN(N240-O240)=SIGN(Predictions!W240-Predictions!X240), 1, 0), 0)</f>
        <v>1</v>
      </c>
      <c r="M632" s="251" t="str">
        <f>IF(AND(AF240&lt;&gt;"",AG240&lt;&gt;"",Predictions!W240&lt;&gt;"",Predictions!X240&lt;&gt;"",AF240=Predictions!W240,AG240=Predictions!X240),"Correct","Incorrect")</f>
        <v>Incorrect</v>
      </c>
      <c r="N632" s="251">
        <f>IF(AND(AF240&lt;&gt;"",AG240&lt;&gt;"",Predictions!W240&lt;&gt;"",Predictions!X240&lt;&gt;""), IF(SIGN(AF240-AG240)=SIGN(Predictions!W240-Predictions!X240), 1, 0), 0)</f>
        <v>1</v>
      </c>
    </row>
    <row r="633" spans="4:14" x14ac:dyDescent="0.3">
      <c r="D633" s="251"/>
      <c r="E633" s="251"/>
      <c r="F633" s="251"/>
      <c r="G633" s="251"/>
      <c r="H633" s="121" t="s">
        <v>364</v>
      </c>
      <c r="I633" s="122" t="str">
        <f>IF(AND(E241&lt;&gt;"",F241&lt;&gt;"",Predictions!W241&lt;&gt;"",Predictions!X241&lt;&gt;"",E241=Predictions!W241,F241=Predictions!X241),"Correct","Incorrect")</f>
        <v>Incorrect</v>
      </c>
      <c r="J633" s="123" t="str">
        <f>IF(AND(N241&lt;&gt;"",O241&lt;&gt;"",Predictions!W241&lt;&gt;"",Predictions!X241&lt;&gt;"",N241=Predictions!W241,O241=Predictions!X241),"Correct","Incorrect")</f>
        <v>Incorrect</v>
      </c>
      <c r="K633" s="123">
        <f>IF(AND(E241&lt;&gt;"",F241&lt;&gt;"",Predictions!W241&lt;&gt;"",Predictions!X241&lt;&gt;""), IF(SIGN(E241-F241)=SIGN(Predictions!W241-Predictions!X241), 1, 0), 0)</f>
        <v>1</v>
      </c>
      <c r="L633" s="124">
        <f>IF(AND(N241&lt;&gt;"",O241&lt;&gt;"",Predictions!W241&lt;&gt;"",Predictions!X241&lt;&gt;""), IF(SIGN(N241-O241)=SIGN(Predictions!W241-Predictions!X241), 1, 0), 0)</f>
        <v>1</v>
      </c>
      <c r="M633" s="251" t="str">
        <f>IF(AND(AF241&lt;&gt;"",AG241&lt;&gt;"",Predictions!W241&lt;&gt;"",Predictions!X241&lt;&gt;"",AF241=Predictions!W241,AG241=Predictions!X241),"Correct","Incorrect")</f>
        <v>Incorrect</v>
      </c>
      <c r="N633" s="251">
        <f>IF(AND(AF241&lt;&gt;"",AG241&lt;&gt;"",Predictions!W241&lt;&gt;"",Predictions!X241&lt;&gt;""), IF(SIGN(AF241-AG241)=SIGN(Predictions!W241-Predictions!X241), 1, 0), 0)</f>
        <v>0</v>
      </c>
    </row>
    <row r="634" spans="4:14" x14ac:dyDescent="0.3">
      <c r="D634" s="251"/>
      <c r="E634" s="251"/>
      <c r="F634" s="251"/>
      <c r="G634" s="251"/>
      <c r="H634" s="121" t="s">
        <v>365</v>
      </c>
      <c r="I634" s="122" t="str">
        <f>IF(AND(E242&lt;&gt;"",F242&lt;&gt;"",Predictions!W242&lt;&gt;"",Predictions!X242&lt;&gt;"",E242=Predictions!W242,F242=Predictions!X242),"Correct","Incorrect")</f>
        <v>Incorrect</v>
      </c>
      <c r="J634" s="123" t="str">
        <f>IF(AND(N242&lt;&gt;"",O242&lt;&gt;"",Predictions!W242&lt;&gt;"",Predictions!X242&lt;&gt;"",N242=Predictions!W242,O242=Predictions!X242),"Correct","Incorrect")</f>
        <v>Incorrect</v>
      </c>
      <c r="K634" s="123">
        <f>IF(AND(E242&lt;&gt;"",F242&lt;&gt;"",Predictions!W242&lt;&gt;"",Predictions!X242&lt;&gt;""), IF(SIGN(E242-F242)=SIGN(Predictions!W242-Predictions!X242), 1, 0), 0)</f>
        <v>1</v>
      </c>
      <c r="L634" s="124">
        <f>IF(AND(N242&lt;&gt;"",O242&lt;&gt;"",Predictions!W242&lt;&gt;"",Predictions!X242&lt;&gt;""), IF(SIGN(N242-O242)=SIGN(Predictions!W242-Predictions!X242), 1, 0), 0)</f>
        <v>1</v>
      </c>
      <c r="M634" s="251" t="str">
        <f>IF(AND(AF242&lt;&gt;"",AG242&lt;&gt;"",Predictions!W242&lt;&gt;"",Predictions!X242&lt;&gt;"",AF242=Predictions!W242,AG242=Predictions!X242),"Correct","Incorrect")</f>
        <v>Incorrect</v>
      </c>
      <c r="N634" s="251">
        <f>IF(AND(AF242&lt;&gt;"",AG242&lt;&gt;"",Predictions!W242&lt;&gt;"",Predictions!X242&lt;&gt;""), IF(SIGN(AF242-AG242)=SIGN(Predictions!W242-Predictions!X242), 1, 0), 0)</f>
        <v>0</v>
      </c>
    </row>
    <row r="635" spans="4:14" x14ac:dyDescent="0.3">
      <c r="D635" s="251"/>
      <c r="E635" s="251"/>
      <c r="F635" s="251"/>
      <c r="G635" s="251"/>
      <c r="H635" s="121" t="s">
        <v>366</v>
      </c>
      <c r="I635" s="122" t="str">
        <f>IF(AND(E243&lt;&gt;"",F243&lt;&gt;"",Predictions!W243&lt;&gt;"",Predictions!X243&lt;&gt;"",E243=Predictions!W243,F243=Predictions!X243),"Correct","Incorrect")</f>
        <v>Incorrect</v>
      </c>
      <c r="J635" s="123" t="str">
        <f>IF(AND(N243&lt;&gt;"",O243&lt;&gt;"",Predictions!W243&lt;&gt;"",Predictions!X243&lt;&gt;"",N243=Predictions!W243,O243=Predictions!X243),"Correct","Incorrect")</f>
        <v>Correct</v>
      </c>
      <c r="K635" s="123">
        <f>IF(AND(E243&lt;&gt;"",F243&lt;&gt;"",Predictions!W243&lt;&gt;"",Predictions!X243&lt;&gt;""), IF(SIGN(E243-F243)=SIGN(Predictions!W243-Predictions!X243), 1, 0), 0)</f>
        <v>0</v>
      </c>
      <c r="L635" s="124">
        <f>IF(AND(N243&lt;&gt;"",O243&lt;&gt;"",Predictions!W243&lt;&gt;"",Predictions!X243&lt;&gt;""), IF(SIGN(N243-O243)=SIGN(Predictions!W243-Predictions!X243), 1, 0), 0)</f>
        <v>1</v>
      </c>
      <c r="M635" s="251" t="str">
        <f>IF(AND(AF243&lt;&gt;"",AG243&lt;&gt;"",Predictions!W243&lt;&gt;"",Predictions!X243&lt;&gt;"",AF243=Predictions!W243,AG243=Predictions!X243),"Correct","Incorrect")</f>
        <v>Correct</v>
      </c>
      <c r="N635" s="251">
        <f>IF(AND(AF243&lt;&gt;"",AG243&lt;&gt;"",Predictions!W243&lt;&gt;"",Predictions!X243&lt;&gt;""), IF(SIGN(AF243-AG243)=SIGN(Predictions!W243-Predictions!X243), 1, 0), 0)</f>
        <v>1</v>
      </c>
    </row>
    <row r="636" spans="4:14" x14ac:dyDescent="0.3">
      <c r="D636" s="251"/>
      <c r="E636" s="251"/>
      <c r="F636" s="251"/>
      <c r="G636" s="251"/>
      <c r="H636" s="121" t="s">
        <v>367</v>
      </c>
      <c r="I636" s="122" t="str">
        <f>IF(AND(E244&lt;&gt;"",F244&lt;&gt;"",Predictions!W244&lt;&gt;"",Predictions!X244&lt;&gt;"",E244=Predictions!W244,F244=Predictions!X244),"Correct","Incorrect")</f>
        <v>Incorrect</v>
      </c>
      <c r="J636" s="123" t="str">
        <f>IF(AND(N244&lt;&gt;"",O244&lt;&gt;"",Predictions!W244&lt;&gt;"",Predictions!X244&lt;&gt;"",N244=Predictions!W244,O244=Predictions!X244),"Correct","Incorrect")</f>
        <v>Incorrect</v>
      </c>
      <c r="K636" s="123">
        <f>IF(AND(E244&lt;&gt;"",F244&lt;&gt;"",Predictions!W244&lt;&gt;"",Predictions!X244&lt;&gt;""), IF(SIGN(E244-F244)=SIGN(Predictions!W244-Predictions!X244), 1, 0), 0)</f>
        <v>1</v>
      </c>
      <c r="L636" s="124">
        <f>IF(AND(N244&lt;&gt;"",O244&lt;&gt;"",Predictions!W244&lt;&gt;"",Predictions!X244&lt;&gt;""), IF(SIGN(N244-O244)=SIGN(Predictions!W244-Predictions!X244), 1, 0), 0)</f>
        <v>1</v>
      </c>
      <c r="M636" s="251" t="str">
        <f>IF(AND(AF244&lt;&gt;"",AG244&lt;&gt;"",Predictions!W244&lt;&gt;"",Predictions!X244&lt;&gt;"",AF244=Predictions!W244,AG244=Predictions!X244),"Correct","Incorrect")</f>
        <v>Incorrect</v>
      </c>
      <c r="N636" s="251">
        <f>IF(AND(AF244&lt;&gt;"",AG244&lt;&gt;"",Predictions!W244&lt;&gt;"",Predictions!X244&lt;&gt;""), IF(SIGN(AF244-AG244)=SIGN(Predictions!W244-Predictions!X244), 1, 0), 0)</f>
        <v>0</v>
      </c>
    </row>
    <row r="637" spans="4:14" x14ac:dyDescent="0.3">
      <c r="D637" s="251"/>
      <c r="E637" s="251"/>
      <c r="F637" s="251"/>
      <c r="G637" s="251"/>
      <c r="H637" s="121" t="s">
        <v>368</v>
      </c>
      <c r="I637" s="122" t="str">
        <f>IF(AND(E245&lt;&gt;"",F245&lt;&gt;"",Predictions!W245&lt;&gt;"",Predictions!X245&lt;&gt;"",E245=Predictions!W245,F245=Predictions!X245),"Correct","Incorrect")</f>
        <v>Incorrect</v>
      </c>
      <c r="J637" s="123" t="str">
        <f>IF(AND(N245&lt;&gt;"",O245&lt;&gt;"",Predictions!W245&lt;&gt;"",Predictions!X245&lt;&gt;"",N245=Predictions!W245,O245=Predictions!X245),"Correct","Incorrect")</f>
        <v>Incorrect</v>
      </c>
      <c r="K637" s="123">
        <f>IF(AND(E245&lt;&gt;"",F245&lt;&gt;"",Predictions!W245&lt;&gt;"",Predictions!X245&lt;&gt;""), IF(SIGN(E245-F245)=SIGN(Predictions!W245-Predictions!X245), 1, 0), 0)</f>
        <v>0</v>
      </c>
      <c r="L637" s="124">
        <f>IF(AND(N245&lt;&gt;"",O245&lt;&gt;"",Predictions!W245&lt;&gt;"",Predictions!X245&lt;&gt;""), IF(SIGN(N245-O245)=SIGN(Predictions!W245-Predictions!X245), 1, 0), 0)</f>
        <v>0</v>
      </c>
      <c r="M637" s="251" t="str">
        <f>IF(AND(AF245&lt;&gt;"",AG245&lt;&gt;"",Predictions!W245&lt;&gt;"",Predictions!X245&lt;&gt;"",AF245=Predictions!W245,AG245=Predictions!X245),"Correct","Incorrect")</f>
        <v>Incorrect</v>
      </c>
      <c r="N637" s="251">
        <f>IF(AND(AF245&lt;&gt;"",AG245&lt;&gt;"",Predictions!W245&lt;&gt;"",Predictions!X245&lt;&gt;""), IF(SIGN(AF245-AG245)=SIGN(Predictions!W245-Predictions!X245), 1, 0), 0)</f>
        <v>0</v>
      </c>
    </row>
    <row r="638" spans="4:14" x14ac:dyDescent="0.3">
      <c r="D638" s="251"/>
      <c r="E638" s="251"/>
      <c r="F638" s="251"/>
      <c r="G638" s="251"/>
      <c r="H638" s="121" t="s">
        <v>369</v>
      </c>
      <c r="I638" s="122" t="str">
        <f>IF(AND(E246&lt;&gt;"",F246&lt;&gt;"",Predictions!W246&lt;&gt;"",Predictions!X246&lt;&gt;"",E246=Predictions!W246,F246=Predictions!X246),"Correct","Incorrect")</f>
        <v>Correct</v>
      </c>
      <c r="J638" s="123" t="str">
        <f>IF(AND(N246&lt;&gt;"",O246&lt;&gt;"",Predictions!W246&lt;&gt;"",Predictions!X246&lt;&gt;"",N246=Predictions!W246,O246=Predictions!X246),"Correct","Incorrect")</f>
        <v>Incorrect</v>
      </c>
      <c r="K638" s="123">
        <f>IF(AND(E246&lt;&gt;"",F246&lt;&gt;"",Predictions!W246&lt;&gt;"",Predictions!X246&lt;&gt;""), IF(SIGN(E246-F246)=SIGN(Predictions!W246-Predictions!X246), 1, 0), 0)</f>
        <v>1</v>
      </c>
      <c r="L638" s="124">
        <f>IF(AND(N246&lt;&gt;"",O246&lt;&gt;"",Predictions!W246&lt;&gt;"",Predictions!X246&lt;&gt;""), IF(SIGN(N246-O246)=SIGN(Predictions!W246-Predictions!X246), 1, 0), 0)</f>
        <v>1</v>
      </c>
      <c r="M638" s="251" t="str">
        <f>IF(AND(AF246&lt;&gt;"",AG246&lt;&gt;"",Predictions!W246&lt;&gt;"",Predictions!X246&lt;&gt;"",AF246=Predictions!W246,AG246=Predictions!X246),"Correct","Incorrect")</f>
        <v>Incorrect</v>
      </c>
      <c r="N638" s="251">
        <f>IF(AND(AF246&lt;&gt;"",AG246&lt;&gt;"",Predictions!W246&lt;&gt;"",Predictions!X246&lt;&gt;""), IF(SIGN(AF246-AG246)=SIGN(Predictions!W246-Predictions!X246), 1, 0), 0)</f>
        <v>1</v>
      </c>
    </row>
    <row r="639" spans="4:14" x14ac:dyDescent="0.3">
      <c r="D639" s="251"/>
      <c r="E639" s="251"/>
      <c r="F639" s="251"/>
      <c r="G639" s="251"/>
      <c r="H639" s="121" t="s">
        <v>370</v>
      </c>
      <c r="I639" s="122" t="str">
        <f>IF(AND(E247&lt;&gt;"",F247&lt;&gt;"",Predictions!W247&lt;&gt;"",Predictions!X247&lt;&gt;"",E247=Predictions!W247,F247=Predictions!X247),"Correct","Incorrect")</f>
        <v>Correct</v>
      </c>
      <c r="J639" s="123" t="str">
        <f>IF(AND(N247&lt;&gt;"",O247&lt;&gt;"",Predictions!W247&lt;&gt;"",Predictions!X247&lt;&gt;"",N247=Predictions!W247,O247=Predictions!X247),"Correct","Incorrect")</f>
        <v>Incorrect</v>
      </c>
      <c r="K639" s="123">
        <f>IF(AND(E247&lt;&gt;"",F247&lt;&gt;"",Predictions!W247&lt;&gt;"",Predictions!X247&lt;&gt;""), IF(SIGN(E247-F247)=SIGN(Predictions!W247-Predictions!X247), 1, 0), 0)</f>
        <v>1</v>
      </c>
      <c r="L639" s="124">
        <f>IF(AND(N247&lt;&gt;"",O247&lt;&gt;"",Predictions!W247&lt;&gt;"",Predictions!X247&lt;&gt;""), IF(SIGN(N247-O247)=SIGN(Predictions!W247-Predictions!X247), 1, 0), 0)</f>
        <v>0</v>
      </c>
      <c r="M639" s="251" t="str">
        <f>IF(AND(AF247&lt;&gt;"",AG247&lt;&gt;"",Predictions!W247&lt;&gt;"",Predictions!X247&lt;&gt;"",AF247=Predictions!W247,AG247=Predictions!X247),"Correct","Incorrect")</f>
        <v>Incorrect</v>
      </c>
      <c r="N639" s="251">
        <f>IF(AND(AF247&lt;&gt;"",AG247&lt;&gt;"",Predictions!W247&lt;&gt;"",Predictions!X247&lt;&gt;""), IF(SIGN(AF247-AG247)=SIGN(Predictions!W247-Predictions!X247), 1, 0), 0)</f>
        <v>0</v>
      </c>
    </row>
    <row r="640" spans="4:14" x14ac:dyDescent="0.3">
      <c r="D640" s="251"/>
      <c r="E640" s="251"/>
      <c r="F640" s="251"/>
      <c r="G640" s="251"/>
      <c r="H640" s="121" t="s">
        <v>371</v>
      </c>
      <c r="I640" s="122" t="str">
        <f>IF(AND(E248&lt;&gt;"",F248&lt;&gt;"",Predictions!W248&lt;&gt;"",Predictions!X248&lt;&gt;"",E248=Predictions!W248,F248=Predictions!X248),"Correct","Incorrect")</f>
        <v>Incorrect</v>
      </c>
      <c r="J640" s="123" t="str">
        <f>IF(AND(N248&lt;&gt;"",O248&lt;&gt;"",Predictions!W248&lt;&gt;"",Predictions!X248&lt;&gt;"",N248=Predictions!W248,O248=Predictions!X248),"Correct","Incorrect")</f>
        <v>Incorrect</v>
      </c>
      <c r="K640" s="123">
        <f>IF(AND(E248&lt;&gt;"",F248&lt;&gt;"",Predictions!W248&lt;&gt;"",Predictions!X248&lt;&gt;""), IF(SIGN(E248-F248)=SIGN(Predictions!W248-Predictions!X248), 1, 0), 0)</f>
        <v>1</v>
      </c>
      <c r="L640" s="124">
        <f>IF(AND(N248&lt;&gt;"",O248&lt;&gt;"",Predictions!W248&lt;&gt;"",Predictions!X248&lt;&gt;""), IF(SIGN(N248-O248)=SIGN(Predictions!W248-Predictions!X248), 1, 0), 0)</f>
        <v>1</v>
      </c>
      <c r="M640" s="251" t="str">
        <f>IF(AND(AF248&lt;&gt;"",AG248&lt;&gt;"",Predictions!W248&lt;&gt;"",Predictions!X248&lt;&gt;"",AF248=Predictions!W248,AG248=Predictions!X248),"Correct","Incorrect")</f>
        <v>Incorrect</v>
      </c>
      <c r="N640" s="251">
        <f>IF(AND(AF248&lt;&gt;"",AG248&lt;&gt;"",Predictions!W248&lt;&gt;"",Predictions!X248&lt;&gt;""), IF(SIGN(AF248-AG248)=SIGN(Predictions!W248-Predictions!X248), 1, 0), 0)</f>
        <v>1</v>
      </c>
    </row>
    <row r="641" spans="4:14" x14ac:dyDescent="0.3">
      <c r="D641" s="251"/>
      <c r="E641" s="251"/>
      <c r="F641" s="251"/>
      <c r="G641" s="251"/>
      <c r="H641" s="121" t="s">
        <v>372</v>
      </c>
      <c r="I641" s="122" t="str">
        <f>IF(AND(E249&lt;&gt;"",F249&lt;&gt;"",Predictions!W249&lt;&gt;"",Predictions!X249&lt;&gt;"",E249=Predictions!W249,F249=Predictions!X249),"Correct","Incorrect")</f>
        <v>Incorrect</v>
      </c>
      <c r="J641" s="123" t="str">
        <f>IF(AND(N249&lt;&gt;"",O249&lt;&gt;"",Predictions!W249&lt;&gt;"",Predictions!X249&lt;&gt;"",N249=Predictions!W249,O249=Predictions!X249),"Correct","Incorrect")</f>
        <v>Incorrect</v>
      </c>
      <c r="K641" s="123">
        <f>IF(AND(E249&lt;&gt;"",F249&lt;&gt;"",Predictions!W249&lt;&gt;"",Predictions!X249&lt;&gt;""), IF(SIGN(E249-F249)=SIGN(Predictions!W249-Predictions!X249), 1, 0), 0)</f>
        <v>0</v>
      </c>
      <c r="L641" s="124">
        <f>IF(AND(N249&lt;&gt;"",O249&lt;&gt;"",Predictions!W249&lt;&gt;"",Predictions!X249&lt;&gt;""), IF(SIGN(N249-O249)=SIGN(Predictions!W249-Predictions!X249), 1, 0), 0)</f>
        <v>0</v>
      </c>
      <c r="M641" s="251" t="str">
        <f>IF(AND(AF249&lt;&gt;"",AG249&lt;&gt;"",Predictions!W249&lt;&gt;"",Predictions!X249&lt;&gt;"",AF249=Predictions!W249,AG249=Predictions!X249),"Correct","Incorrect")</f>
        <v>Incorrect</v>
      </c>
      <c r="N641" s="251">
        <f>IF(AND(AF249&lt;&gt;"",AG249&lt;&gt;"",Predictions!W249&lt;&gt;"",Predictions!X249&lt;&gt;""), IF(SIGN(AF249-AG249)=SIGN(Predictions!W249-Predictions!X249), 1, 0), 0)</f>
        <v>0</v>
      </c>
    </row>
    <row r="642" spans="4:14" x14ac:dyDescent="0.3">
      <c r="D642" s="251"/>
      <c r="E642" s="251"/>
      <c r="F642" s="251"/>
      <c r="G642" s="251"/>
      <c r="H642" s="121" t="s">
        <v>373</v>
      </c>
      <c r="I642" s="122" t="str">
        <f>IF(AND(E250&lt;&gt;"",F250&lt;&gt;"",Predictions!W250&lt;&gt;"",Predictions!X250&lt;&gt;"",E250=Predictions!W250,F250=Predictions!X250),"Correct","Incorrect")</f>
        <v>Incorrect</v>
      </c>
      <c r="J642" s="123" t="str">
        <f>IF(AND(N250&lt;&gt;"",O250&lt;&gt;"",Predictions!W250&lt;&gt;"",Predictions!X250&lt;&gt;"",N250=Predictions!W250,O250=Predictions!X250),"Correct","Incorrect")</f>
        <v>Incorrect</v>
      </c>
      <c r="K642" s="123">
        <f>IF(AND(E250&lt;&gt;"",F250&lt;&gt;"",Predictions!W250&lt;&gt;"",Predictions!X250&lt;&gt;""), IF(SIGN(E250-F250)=SIGN(Predictions!W250-Predictions!X250), 1, 0), 0)</f>
        <v>1</v>
      </c>
      <c r="L642" s="124">
        <f>IF(AND(N250&lt;&gt;"",O250&lt;&gt;"",Predictions!W250&lt;&gt;"",Predictions!X250&lt;&gt;""), IF(SIGN(N250-O250)=SIGN(Predictions!W250-Predictions!X250), 1, 0), 0)</f>
        <v>0</v>
      </c>
      <c r="M642" s="251" t="str">
        <f>IF(AND(AF250&lt;&gt;"",AG250&lt;&gt;"",Predictions!W250&lt;&gt;"",Predictions!X250&lt;&gt;"",AF250=Predictions!W250,AG250=Predictions!X250),"Correct","Incorrect")</f>
        <v>Incorrect</v>
      </c>
      <c r="N642" s="251">
        <f>IF(AND(AF250&lt;&gt;"",AG250&lt;&gt;"",Predictions!W250&lt;&gt;"",Predictions!X250&lt;&gt;""), IF(SIGN(AF250-AG250)=SIGN(Predictions!W250-Predictions!X250), 1, 0), 0)</f>
        <v>0</v>
      </c>
    </row>
    <row r="643" spans="4:14" x14ac:dyDescent="0.3">
      <c r="D643" s="251"/>
      <c r="E643" s="251"/>
      <c r="F643" s="251"/>
      <c r="G643" s="251"/>
      <c r="H643" s="121" t="s">
        <v>374</v>
      </c>
      <c r="I643" s="122" t="str">
        <f>IF(AND(E251&lt;&gt;"",F251&lt;&gt;"",Predictions!W251&lt;&gt;"",Predictions!X251&lt;&gt;"",E251=Predictions!W251,F251=Predictions!X251),"Correct","Incorrect")</f>
        <v>Incorrect</v>
      </c>
      <c r="J643" s="123" t="str">
        <f>IF(AND(N251&lt;&gt;"",O251&lt;&gt;"",Predictions!W251&lt;&gt;"",Predictions!X251&lt;&gt;"",N251=Predictions!W251,O251=Predictions!X251),"Correct","Incorrect")</f>
        <v>Incorrect</v>
      </c>
      <c r="K643" s="123">
        <f>IF(AND(E251&lt;&gt;"",F251&lt;&gt;"",Predictions!W251&lt;&gt;"",Predictions!X251&lt;&gt;""), IF(SIGN(E251-F251)=SIGN(Predictions!W251-Predictions!X251), 1, 0), 0)</f>
        <v>0</v>
      </c>
      <c r="L643" s="124">
        <f>IF(AND(N251&lt;&gt;"",O251&lt;&gt;"",Predictions!W251&lt;&gt;"",Predictions!X251&lt;&gt;""), IF(SIGN(N251-O251)=SIGN(Predictions!W251-Predictions!X251), 1, 0), 0)</f>
        <v>0</v>
      </c>
      <c r="M643" s="251" t="str">
        <f>IF(AND(AF251&lt;&gt;"",AG251&lt;&gt;"",Predictions!W251&lt;&gt;"",Predictions!X251&lt;&gt;"",AF251=Predictions!W251,AG251=Predictions!X251),"Correct","Incorrect")</f>
        <v>Incorrect</v>
      </c>
      <c r="N643" s="251">
        <f>IF(AND(AF251&lt;&gt;"",AG251&lt;&gt;"",Predictions!W251&lt;&gt;"",Predictions!X251&lt;&gt;""), IF(SIGN(AF251-AG251)=SIGN(Predictions!W251-Predictions!X251), 1, 0), 0)</f>
        <v>0</v>
      </c>
    </row>
    <row r="644" spans="4:14" x14ac:dyDescent="0.3">
      <c r="D644" s="251"/>
      <c r="E644" s="251"/>
      <c r="F644" s="251"/>
      <c r="G644" s="251"/>
      <c r="H644" s="121" t="s">
        <v>375</v>
      </c>
      <c r="I644" s="122" t="str">
        <f>IF(AND(E252&lt;&gt;"",F252&lt;&gt;"",Predictions!W252&lt;&gt;"",Predictions!X252&lt;&gt;"",E252=Predictions!W252,F252=Predictions!X252),"Correct","Incorrect")</f>
        <v>Incorrect</v>
      </c>
      <c r="J644" s="123" t="str">
        <f>IF(AND(N252&lt;&gt;"",O252&lt;&gt;"",Predictions!W252&lt;&gt;"",Predictions!X252&lt;&gt;"",N252=Predictions!W252,O252=Predictions!X252),"Correct","Incorrect")</f>
        <v>Incorrect</v>
      </c>
      <c r="K644" s="123">
        <f>IF(AND(E252&lt;&gt;"",F252&lt;&gt;"",Predictions!W252&lt;&gt;"",Predictions!X252&lt;&gt;""), IF(SIGN(E252-F252)=SIGN(Predictions!W252-Predictions!X252), 1, 0), 0)</f>
        <v>0</v>
      </c>
      <c r="L644" s="124">
        <f>IF(AND(N252&lt;&gt;"",O252&lt;&gt;"",Predictions!W252&lt;&gt;"",Predictions!X252&lt;&gt;""), IF(SIGN(N252-O252)=SIGN(Predictions!W252-Predictions!X252), 1, 0), 0)</f>
        <v>0</v>
      </c>
      <c r="M644" s="251" t="str">
        <f>IF(AND(AF252&lt;&gt;"",AG252&lt;&gt;"",Predictions!W252&lt;&gt;"",Predictions!X252&lt;&gt;"",AF252=Predictions!W252,AG252=Predictions!X252),"Correct","Incorrect")</f>
        <v>Incorrect</v>
      </c>
      <c r="N644" s="251">
        <f>IF(AND(AF252&lt;&gt;"",AG252&lt;&gt;"",Predictions!W252&lt;&gt;"",Predictions!X252&lt;&gt;""), IF(SIGN(AF252-AG252)=SIGN(Predictions!W252-Predictions!X252), 1, 0), 0)</f>
        <v>0</v>
      </c>
    </row>
    <row r="645" spans="4:14" x14ac:dyDescent="0.3">
      <c r="D645" s="251"/>
      <c r="E645" s="251"/>
      <c r="F645" s="251"/>
      <c r="G645" s="251"/>
      <c r="H645" s="121" t="s">
        <v>376</v>
      </c>
      <c r="I645" s="122" t="str">
        <f>IF(AND(E253&lt;&gt;"",F253&lt;&gt;"",Predictions!W253&lt;&gt;"",Predictions!X253&lt;&gt;"",E253=Predictions!W253,F253=Predictions!X253),"Correct","Incorrect")</f>
        <v>Incorrect</v>
      </c>
      <c r="J645" s="123" t="str">
        <f>IF(AND(N253&lt;&gt;"",O253&lt;&gt;"",Predictions!W253&lt;&gt;"",Predictions!X253&lt;&gt;"",N253=Predictions!W253,O253=Predictions!X253),"Correct","Incorrect")</f>
        <v>Incorrect</v>
      </c>
      <c r="K645" s="123">
        <f>IF(AND(E253&lt;&gt;"",F253&lt;&gt;"",Predictions!W253&lt;&gt;"",Predictions!X253&lt;&gt;""), IF(SIGN(E253-F253)=SIGN(Predictions!W253-Predictions!X253), 1, 0), 0)</f>
        <v>0</v>
      </c>
      <c r="L645" s="124">
        <f>IF(AND(N253&lt;&gt;"",O253&lt;&gt;"",Predictions!W253&lt;&gt;"",Predictions!X253&lt;&gt;""), IF(SIGN(N253-O253)=SIGN(Predictions!W253-Predictions!X253), 1, 0), 0)</f>
        <v>0</v>
      </c>
      <c r="M645" s="251" t="str">
        <f>IF(AND(AF253&lt;&gt;"",AG253&lt;&gt;"",Predictions!W253&lt;&gt;"",Predictions!X253&lt;&gt;"",AF253=Predictions!W253,AG253=Predictions!X253),"Correct","Incorrect")</f>
        <v>Incorrect</v>
      </c>
      <c r="N645" s="251">
        <f>IF(AND(AF253&lt;&gt;"",AG253&lt;&gt;"",Predictions!W253&lt;&gt;"",Predictions!X253&lt;&gt;""), IF(SIGN(AF253-AG253)=SIGN(Predictions!W253-Predictions!X253), 1, 0), 0)</f>
        <v>0</v>
      </c>
    </row>
    <row r="646" spans="4:14" x14ac:dyDescent="0.3">
      <c r="D646" s="251"/>
      <c r="E646" s="251"/>
      <c r="F646" s="251"/>
      <c r="G646" s="251"/>
      <c r="H646" s="121" t="s">
        <v>377</v>
      </c>
      <c r="I646" s="122" t="str">
        <f>IF(AND(E254&lt;&gt;"",F254&lt;&gt;"",Predictions!W254&lt;&gt;"",Predictions!X254&lt;&gt;"",E254=Predictions!W254,F254=Predictions!X254),"Correct","Incorrect")</f>
        <v>Incorrect</v>
      </c>
      <c r="J646" s="123" t="str">
        <f>IF(AND(N254&lt;&gt;"",O254&lt;&gt;"",Predictions!W254&lt;&gt;"",Predictions!X254&lt;&gt;"",N254=Predictions!W254,O254=Predictions!X254),"Correct","Incorrect")</f>
        <v>Incorrect</v>
      </c>
      <c r="K646" s="123">
        <f>IF(AND(E254&lt;&gt;"",F254&lt;&gt;"",Predictions!W254&lt;&gt;"",Predictions!X254&lt;&gt;""), IF(SIGN(E254-F254)=SIGN(Predictions!W254-Predictions!X254), 1, 0), 0)</f>
        <v>1</v>
      </c>
      <c r="L646" s="124">
        <f>IF(AND(N254&lt;&gt;"",O254&lt;&gt;"",Predictions!W254&lt;&gt;"",Predictions!X254&lt;&gt;""), IF(SIGN(N254-O254)=SIGN(Predictions!W254-Predictions!X254), 1, 0), 0)</f>
        <v>1</v>
      </c>
      <c r="M646" s="251" t="str">
        <f>IF(AND(AF254&lt;&gt;"",AG254&lt;&gt;"",Predictions!W254&lt;&gt;"",Predictions!X254&lt;&gt;"",AF254=Predictions!W254,AG254=Predictions!X254),"Correct","Incorrect")</f>
        <v>Incorrect</v>
      </c>
      <c r="N646" s="251">
        <f>IF(AND(AF254&lt;&gt;"",AG254&lt;&gt;"",Predictions!W254&lt;&gt;"",Predictions!X254&lt;&gt;""), IF(SIGN(AF254-AG254)=SIGN(Predictions!W254-Predictions!X254), 1, 0), 0)</f>
        <v>0</v>
      </c>
    </row>
    <row r="647" spans="4:14" x14ac:dyDescent="0.3">
      <c r="D647" s="251"/>
      <c r="E647" s="251"/>
      <c r="F647" s="251"/>
      <c r="G647" s="251"/>
      <c r="H647" s="121" t="s">
        <v>378</v>
      </c>
      <c r="I647" s="122" t="str">
        <f>IF(AND(E255&lt;&gt;"",F255&lt;&gt;"",Predictions!W255&lt;&gt;"",Predictions!X255&lt;&gt;"",E255=Predictions!W255,F255=Predictions!X255),"Correct","Incorrect")</f>
        <v>Incorrect</v>
      </c>
      <c r="J647" s="123" t="str">
        <f>IF(AND(N255&lt;&gt;"",O255&lt;&gt;"",Predictions!W255&lt;&gt;"",Predictions!X255&lt;&gt;"",N255=Predictions!W255,O255=Predictions!X255),"Correct","Incorrect")</f>
        <v>Incorrect</v>
      </c>
      <c r="K647" s="123">
        <f>IF(AND(E255&lt;&gt;"",F255&lt;&gt;"",Predictions!W255&lt;&gt;"",Predictions!X255&lt;&gt;""), IF(SIGN(E255-F255)=SIGN(Predictions!W255-Predictions!X255), 1, 0), 0)</f>
        <v>0</v>
      </c>
      <c r="L647" s="124">
        <f>IF(AND(N255&lt;&gt;"",O255&lt;&gt;"",Predictions!W255&lt;&gt;"",Predictions!X255&lt;&gt;""), IF(SIGN(N255-O255)=SIGN(Predictions!W255-Predictions!X255), 1, 0), 0)</f>
        <v>0</v>
      </c>
      <c r="M647" s="251" t="str">
        <f>IF(AND(AF255&lt;&gt;"",AG255&lt;&gt;"",Predictions!W255&lt;&gt;"",Predictions!X255&lt;&gt;"",AF255=Predictions!W255,AG255=Predictions!X255),"Correct","Incorrect")</f>
        <v>Incorrect</v>
      </c>
      <c r="N647" s="251">
        <f>IF(AND(AF255&lt;&gt;"",AG255&lt;&gt;"",Predictions!W255&lt;&gt;"",Predictions!X255&lt;&gt;""), IF(SIGN(AF255-AG255)=SIGN(Predictions!W255-Predictions!X255), 1, 0), 0)</f>
        <v>1</v>
      </c>
    </row>
    <row r="648" spans="4:14" x14ac:dyDescent="0.3">
      <c r="D648" s="251"/>
      <c r="E648" s="251"/>
      <c r="F648" s="251"/>
      <c r="G648" s="251"/>
      <c r="H648" s="121" t="s">
        <v>379</v>
      </c>
      <c r="I648" s="122" t="str">
        <f>IF(AND(E256&lt;&gt;"",F256&lt;&gt;"",Predictions!W256&lt;&gt;"",Predictions!X256&lt;&gt;"",E256=Predictions!W256,F256=Predictions!X256),"Correct","Incorrect")</f>
        <v>Incorrect</v>
      </c>
      <c r="J648" s="123" t="str">
        <f>IF(AND(N256&lt;&gt;"",O256&lt;&gt;"",Predictions!W256&lt;&gt;"",Predictions!X256&lt;&gt;"",N256=Predictions!W256,O256=Predictions!X256),"Correct","Incorrect")</f>
        <v>Incorrect</v>
      </c>
      <c r="K648" s="123">
        <f>IF(AND(E256&lt;&gt;"",F256&lt;&gt;"",Predictions!W256&lt;&gt;"",Predictions!X256&lt;&gt;""), IF(SIGN(E256-F256)=SIGN(Predictions!W256-Predictions!X256), 1, 0), 0)</f>
        <v>1</v>
      </c>
      <c r="L648" s="124">
        <f>IF(AND(N256&lt;&gt;"",O256&lt;&gt;"",Predictions!W256&lt;&gt;"",Predictions!X256&lt;&gt;""), IF(SIGN(N256-O256)=SIGN(Predictions!W256-Predictions!X256), 1, 0), 0)</f>
        <v>1</v>
      </c>
      <c r="M648" s="251" t="str">
        <f>IF(AND(AF256&lt;&gt;"",AG256&lt;&gt;"",Predictions!W256&lt;&gt;"",Predictions!X256&lt;&gt;"",AF256=Predictions!W256,AG256=Predictions!X256),"Correct","Incorrect")</f>
        <v>Incorrect</v>
      </c>
      <c r="N648" s="251">
        <f>IF(AND(AF256&lt;&gt;"",AG256&lt;&gt;"",Predictions!W256&lt;&gt;"",Predictions!X256&lt;&gt;""), IF(SIGN(AF256-AG256)=SIGN(Predictions!W256-Predictions!X256), 1, 0), 0)</f>
        <v>1</v>
      </c>
    </row>
    <row r="649" spans="4:14" x14ac:dyDescent="0.3">
      <c r="D649" s="251"/>
      <c r="E649" s="251"/>
      <c r="F649" s="251"/>
      <c r="G649" s="251"/>
      <c r="H649" s="121" t="s">
        <v>380</v>
      </c>
      <c r="I649" s="122" t="str">
        <f>IF(AND(E257&lt;&gt;"",F257&lt;&gt;"",Predictions!W257&lt;&gt;"",Predictions!X257&lt;&gt;"",E257=Predictions!W257,F257=Predictions!X257),"Correct","Incorrect")</f>
        <v>Incorrect</v>
      </c>
      <c r="J649" s="123" t="str">
        <f>IF(AND(N257&lt;&gt;"",O257&lt;&gt;"",Predictions!W257&lt;&gt;"",Predictions!X257&lt;&gt;"",N257=Predictions!W257,O257=Predictions!X257),"Correct","Incorrect")</f>
        <v>Incorrect</v>
      </c>
      <c r="K649" s="123">
        <f>IF(AND(E257&lt;&gt;"",F257&lt;&gt;"",Predictions!W257&lt;&gt;"",Predictions!X257&lt;&gt;""), IF(SIGN(E257-F257)=SIGN(Predictions!W257-Predictions!X257), 1, 0), 0)</f>
        <v>1</v>
      </c>
      <c r="L649" s="124">
        <f>IF(AND(N257&lt;&gt;"",O257&lt;&gt;"",Predictions!W257&lt;&gt;"",Predictions!X257&lt;&gt;""), IF(SIGN(N257-O257)=SIGN(Predictions!W257-Predictions!X257), 1, 0), 0)</f>
        <v>1</v>
      </c>
      <c r="M649" s="251" t="str">
        <f>IF(AND(AF257&lt;&gt;"",AG257&lt;&gt;"",Predictions!W257&lt;&gt;"",Predictions!X257&lt;&gt;"",AF257=Predictions!W257,AG257=Predictions!X257),"Correct","Incorrect")</f>
        <v>Incorrect</v>
      </c>
      <c r="N649" s="251">
        <f>IF(AND(AF257&lt;&gt;"",AG257&lt;&gt;"",Predictions!W257&lt;&gt;"",Predictions!X257&lt;&gt;""), IF(SIGN(AF257-AG257)=SIGN(Predictions!W257-Predictions!X257), 1, 0), 0)</f>
        <v>0</v>
      </c>
    </row>
    <row r="650" spans="4:14" x14ac:dyDescent="0.3">
      <c r="D650" s="251"/>
      <c r="E650" s="251"/>
      <c r="F650" s="251"/>
      <c r="G650" s="251"/>
      <c r="H650" s="121" t="s">
        <v>381</v>
      </c>
      <c r="I650" s="122" t="str">
        <f>IF(AND(E258&lt;&gt;"",F258&lt;&gt;"",Predictions!W258&lt;&gt;"",Predictions!X258&lt;&gt;"",E258=Predictions!W258,F258=Predictions!X258),"Correct","Incorrect")</f>
        <v>Incorrect</v>
      </c>
      <c r="J650" s="123" t="str">
        <f>IF(AND(N258&lt;&gt;"",O258&lt;&gt;"",Predictions!W258&lt;&gt;"",Predictions!X258&lt;&gt;"",N258=Predictions!W258,O258=Predictions!X258),"Correct","Incorrect")</f>
        <v>Incorrect</v>
      </c>
      <c r="K650" s="123">
        <f>IF(AND(E258&lt;&gt;"",F258&lt;&gt;"",Predictions!W258&lt;&gt;"",Predictions!X258&lt;&gt;""), IF(SIGN(E258-F258)=SIGN(Predictions!W258-Predictions!X258), 1, 0), 0)</f>
        <v>0</v>
      </c>
      <c r="L650" s="124">
        <f>IF(AND(N258&lt;&gt;"",O258&lt;&gt;"",Predictions!W258&lt;&gt;"",Predictions!X258&lt;&gt;""), IF(SIGN(N258-O258)=SIGN(Predictions!W258-Predictions!X258), 1, 0), 0)</f>
        <v>0</v>
      </c>
      <c r="M650" s="251" t="str">
        <f>IF(AND(AF258&lt;&gt;"",AG258&lt;&gt;"",Predictions!W258&lt;&gt;"",Predictions!X258&lt;&gt;"",AF258=Predictions!W258,AG258=Predictions!X258),"Correct","Incorrect")</f>
        <v>Incorrect</v>
      </c>
      <c r="N650" s="251">
        <f>IF(AND(AF258&lt;&gt;"",AG258&lt;&gt;"",Predictions!W258&lt;&gt;"",Predictions!X258&lt;&gt;""), IF(SIGN(AF258-AG258)=SIGN(Predictions!W258-Predictions!X258), 1, 0), 0)</f>
        <v>0</v>
      </c>
    </row>
    <row r="651" spans="4:14" x14ac:dyDescent="0.3">
      <c r="D651" s="251"/>
      <c r="E651" s="251"/>
      <c r="F651" s="251"/>
      <c r="G651" s="251"/>
      <c r="H651" s="121" t="s">
        <v>382</v>
      </c>
      <c r="I651" s="122" t="str">
        <f>IF(AND(E259&lt;&gt;"",F259&lt;&gt;"",Predictions!W259&lt;&gt;"",Predictions!X259&lt;&gt;"",E259=Predictions!W259,F259=Predictions!X259),"Correct","Incorrect")</f>
        <v>Incorrect</v>
      </c>
      <c r="J651" s="123" t="str">
        <f>IF(AND(N259&lt;&gt;"",O259&lt;&gt;"",Predictions!W259&lt;&gt;"",Predictions!X259&lt;&gt;"",N259=Predictions!W259,O259=Predictions!X259),"Correct","Incorrect")</f>
        <v>Incorrect</v>
      </c>
      <c r="K651" s="123">
        <f>IF(AND(E259&lt;&gt;"",F259&lt;&gt;"",Predictions!W259&lt;&gt;"",Predictions!X259&lt;&gt;""), IF(SIGN(E259-F259)=SIGN(Predictions!W259-Predictions!X259), 1, 0), 0)</f>
        <v>0</v>
      </c>
      <c r="L651" s="124">
        <f>IF(AND(N259&lt;&gt;"",O259&lt;&gt;"",Predictions!W259&lt;&gt;"",Predictions!X259&lt;&gt;""), IF(SIGN(N259-O259)=SIGN(Predictions!W259-Predictions!X259), 1, 0), 0)</f>
        <v>0</v>
      </c>
      <c r="M651" s="251" t="str">
        <f>IF(AND(AF259&lt;&gt;"",AG259&lt;&gt;"",Predictions!W259&lt;&gt;"",Predictions!X259&lt;&gt;"",AF259=Predictions!W259,AG259=Predictions!X259),"Correct","Incorrect")</f>
        <v>Correct</v>
      </c>
      <c r="N651" s="251">
        <f>IF(AND(AF259&lt;&gt;"",AG259&lt;&gt;"",Predictions!W259&lt;&gt;"",Predictions!X259&lt;&gt;""), IF(SIGN(AF259-AG259)=SIGN(Predictions!W259-Predictions!X259), 1, 0), 0)</f>
        <v>1</v>
      </c>
    </row>
    <row r="652" spans="4:14" x14ac:dyDescent="0.3">
      <c r="D652" s="251"/>
      <c r="E652" s="251"/>
      <c r="F652" s="251"/>
      <c r="G652" s="251"/>
      <c r="H652" s="121" t="s">
        <v>383</v>
      </c>
      <c r="I652" s="122" t="str">
        <f>IF(AND(E260&lt;&gt;"",F260&lt;&gt;"",Predictions!W260&lt;&gt;"",Predictions!X260&lt;&gt;"",E260=Predictions!W260,F260=Predictions!X260),"Correct","Incorrect")</f>
        <v>Incorrect</v>
      </c>
      <c r="J652" s="123" t="str">
        <f>IF(AND(N260&lt;&gt;"",O260&lt;&gt;"",Predictions!W260&lt;&gt;"",Predictions!X260&lt;&gt;"",N260=Predictions!W260,O260=Predictions!X260),"Correct","Incorrect")</f>
        <v>Incorrect</v>
      </c>
      <c r="K652" s="123">
        <f>IF(AND(E260&lt;&gt;"",F260&lt;&gt;"",Predictions!W260&lt;&gt;"",Predictions!X260&lt;&gt;""), IF(SIGN(E260-F260)=SIGN(Predictions!W260-Predictions!X260), 1, 0), 0)</f>
        <v>0</v>
      </c>
      <c r="L652" s="124">
        <f>IF(AND(N260&lt;&gt;"",O260&lt;&gt;"",Predictions!W260&lt;&gt;"",Predictions!X260&lt;&gt;""), IF(SIGN(N260-O260)=SIGN(Predictions!W260-Predictions!X260), 1, 0), 0)</f>
        <v>0</v>
      </c>
      <c r="M652" s="251" t="str">
        <f>IF(AND(AF260&lt;&gt;"",AG260&lt;&gt;"",Predictions!W260&lt;&gt;"",Predictions!X260&lt;&gt;"",AF260=Predictions!W260,AG260=Predictions!X260),"Correct","Incorrect")</f>
        <v>Incorrect</v>
      </c>
      <c r="N652" s="251">
        <f>IF(AND(AF260&lt;&gt;"",AG260&lt;&gt;"",Predictions!W260&lt;&gt;"",Predictions!X260&lt;&gt;""), IF(SIGN(AF260-AG260)=SIGN(Predictions!W260-Predictions!X260), 1, 0), 0)</f>
        <v>0</v>
      </c>
    </row>
    <row r="653" spans="4:14" x14ac:dyDescent="0.3">
      <c r="D653" s="251"/>
      <c r="E653" s="251"/>
      <c r="F653" s="251"/>
      <c r="G653" s="251"/>
      <c r="H653" s="121" t="s">
        <v>384</v>
      </c>
      <c r="I653" s="122" t="str">
        <f>IF(AND(E261&lt;&gt;"",F261&lt;&gt;"",Predictions!W261&lt;&gt;"",Predictions!X261&lt;&gt;"",E261=Predictions!W261,F261=Predictions!X261),"Correct","Incorrect")</f>
        <v>Incorrect</v>
      </c>
      <c r="J653" s="123" t="str">
        <f>IF(AND(N261&lt;&gt;"",O261&lt;&gt;"",Predictions!W261&lt;&gt;"",Predictions!X261&lt;&gt;"",N261=Predictions!W261,O261=Predictions!X261),"Correct","Incorrect")</f>
        <v>Incorrect</v>
      </c>
      <c r="K653" s="123">
        <f>IF(AND(E261&lt;&gt;"",F261&lt;&gt;"",Predictions!W261&lt;&gt;"",Predictions!X261&lt;&gt;""), IF(SIGN(E261-F261)=SIGN(Predictions!W261-Predictions!X261), 1, 0), 0)</f>
        <v>0</v>
      </c>
      <c r="L653" s="124">
        <f>IF(AND(N261&lt;&gt;"",O261&lt;&gt;"",Predictions!W261&lt;&gt;"",Predictions!X261&lt;&gt;""), IF(SIGN(N261-O261)=SIGN(Predictions!W261-Predictions!X261), 1, 0), 0)</f>
        <v>0</v>
      </c>
      <c r="M653" s="251" t="str">
        <f>IF(AND(AF261&lt;&gt;"",AG261&lt;&gt;"",Predictions!W261&lt;&gt;"",Predictions!X261&lt;&gt;"",AF261=Predictions!W261,AG261=Predictions!X261),"Correct","Incorrect")</f>
        <v>Incorrect</v>
      </c>
      <c r="N653" s="251">
        <f>IF(AND(AF261&lt;&gt;"",AG261&lt;&gt;"",Predictions!W261&lt;&gt;"",Predictions!X261&lt;&gt;""), IF(SIGN(AF261-AG261)=SIGN(Predictions!W261-Predictions!X261), 1, 0), 0)</f>
        <v>0</v>
      </c>
    </row>
    <row r="654" spans="4:14" x14ac:dyDescent="0.3">
      <c r="D654" s="251"/>
      <c r="E654" s="251"/>
      <c r="F654" s="251"/>
      <c r="G654" s="251"/>
      <c r="H654" s="121" t="s">
        <v>385</v>
      </c>
      <c r="I654" s="122" t="str">
        <f>IF(AND(E262&lt;&gt;"",F262&lt;&gt;"",Predictions!W262&lt;&gt;"",Predictions!X262&lt;&gt;"",E262=Predictions!W262,F262=Predictions!X262),"Correct","Incorrect")</f>
        <v>Incorrect</v>
      </c>
      <c r="J654" s="123" t="str">
        <f>IF(AND(N262&lt;&gt;"",O262&lt;&gt;"",Predictions!W262&lt;&gt;"",Predictions!X262&lt;&gt;"",N262=Predictions!W262,O262=Predictions!X262),"Correct","Incorrect")</f>
        <v>Correct</v>
      </c>
      <c r="K654" s="123">
        <f>IF(AND(E262&lt;&gt;"",F262&lt;&gt;"",Predictions!W262&lt;&gt;"",Predictions!X262&lt;&gt;""), IF(SIGN(E262-F262)=SIGN(Predictions!W262-Predictions!X262), 1, 0), 0)</f>
        <v>1</v>
      </c>
      <c r="L654" s="124">
        <f>IF(AND(N262&lt;&gt;"",O262&lt;&gt;"",Predictions!W262&lt;&gt;"",Predictions!X262&lt;&gt;""), IF(SIGN(N262-O262)=SIGN(Predictions!W262-Predictions!X262), 1, 0), 0)</f>
        <v>1</v>
      </c>
      <c r="M654" s="251" t="str">
        <f>IF(AND(AF262&lt;&gt;"",AG262&lt;&gt;"",Predictions!W262&lt;&gt;"",Predictions!X262&lt;&gt;"",AF262=Predictions!W262,AG262=Predictions!X262),"Correct","Incorrect")</f>
        <v>Incorrect</v>
      </c>
      <c r="N654" s="251">
        <f>IF(AND(AF262&lt;&gt;"",AG262&lt;&gt;"",Predictions!W262&lt;&gt;"",Predictions!X262&lt;&gt;""), IF(SIGN(AF262-AG262)=SIGN(Predictions!W262-Predictions!X262), 1, 0), 0)</f>
        <v>1</v>
      </c>
    </row>
    <row r="655" spans="4:14" x14ac:dyDescent="0.3">
      <c r="D655" s="251"/>
      <c r="E655" s="251"/>
      <c r="F655" s="251"/>
      <c r="G655" s="251"/>
      <c r="H655" s="121" t="s">
        <v>386</v>
      </c>
      <c r="I655" s="122" t="str">
        <f>IF(AND(E263&lt;&gt;"",F263&lt;&gt;"",Predictions!W263&lt;&gt;"",Predictions!X263&lt;&gt;"",E263=Predictions!W263,F263=Predictions!X263),"Correct","Incorrect")</f>
        <v>Incorrect</v>
      </c>
      <c r="J655" s="123" t="str">
        <f>IF(AND(N263&lt;&gt;"",O263&lt;&gt;"",Predictions!W263&lt;&gt;"",Predictions!X263&lt;&gt;"",N263=Predictions!W263,O263=Predictions!X263),"Correct","Incorrect")</f>
        <v>Incorrect</v>
      </c>
      <c r="K655" s="123">
        <f>IF(AND(E263&lt;&gt;"",F263&lt;&gt;"",Predictions!W263&lt;&gt;"",Predictions!X263&lt;&gt;""), IF(SIGN(E263-F263)=SIGN(Predictions!W263-Predictions!X263), 1, 0), 0)</f>
        <v>0</v>
      </c>
      <c r="L655" s="124">
        <f>IF(AND(N263&lt;&gt;"",O263&lt;&gt;"",Predictions!W263&lt;&gt;"",Predictions!X263&lt;&gt;""), IF(SIGN(N263-O263)=SIGN(Predictions!W263-Predictions!X263), 1, 0), 0)</f>
        <v>0</v>
      </c>
      <c r="M655" s="251" t="str">
        <f>IF(AND(AF263&lt;&gt;"",AG263&lt;&gt;"",Predictions!W263&lt;&gt;"",Predictions!X263&lt;&gt;"",AF263=Predictions!W263,AG263=Predictions!X263),"Correct","Incorrect")</f>
        <v>Incorrect</v>
      </c>
      <c r="N655" s="251">
        <f>IF(AND(AF263&lt;&gt;"",AG263&lt;&gt;"",Predictions!W263&lt;&gt;"",Predictions!X263&lt;&gt;""), IF(SIGN(AF263-AG263)=SIGN(Predictions!W263-Predictions!X263), 1, 0), 0)</f>
        <v>0</v>
      </c>
    </row>
    <row r="656" spans="4:14" x14ac:dyDescent="0.3">
      <c r="D656" s="251"/>
      <c r="E656" s="251"/>
      <c r="F656" s="251"/>
      <c r="G656" s="251"/>
      <c r="H656" s="121" t="s">
        <v>387</v>
      </c>
      <c r="I656" s="122" t="str">
        <f>IF(AND(E264&lt;&gt;"",F264&lt;&gt;"",Predictions!W264&lt;&gt;"",Predictions!X264&lt;&gt;"",E264=Predictions!W264,F264=Predictions!X264),"Correct","Incorrect")</f>
        <v>Incorrect</v>
      </c>
      <c r="J656" s="123" t="str">
        <f>IF(AND(N264&lt;&gt;"",O264&lt;&gt;"",Predictions!W264&lt;&gt;"",Predictions!X264&lt;&gt;"",N264=Predictions!W264,O264=Predictions!X264),"Correct","Incorrect")</f>
        <v>Incorrect</v>
      </c>
      <c r="K656" s="123">
        <f>IF(AND(E264&lt;&gt;"",F264&lt;&gt;"",Predictions!W264&lt;&gt;"",Predictions!X264&lt;&gt;""), IF(SIGN(E264-F264)=SIGN(Predictions!W264-Predictions!X264), 1, 0), 0)</f>
        <v>0</v>
      </c>
      <c r="L656" s="124">
        <f>IF(AND(N264&lt;&gt;"",O264&lt;&gt;"",Predictions!W264&lt;&gt;"",Predictions!X264&lt;&gt;""), IF(SIGN(N264-O264)=SIGN(Predictions!W264-Predictions!X264), 1, 0), 0)</f>
        <v>0</v>
      </c>
      <c r="M656" s="251" t="str">
        <f>IF(AND(AF264&lt;&gt;"",AG264&lt;&gt;"",Predictions!W264&lt;&gt;"",Predictions!X264&lt;&gt;"",AF264=Predictions!W264,AG264=Predictions!X264),"Correct","Incorrect")</f>
        <v>Incorrect</v>
      </c>
      <c r="N656" s="251">
        <f>IF(AND(AF264&lt;&gt;"",AG264&lt;&gt;"",Predictions!W264&lt;&gt;"",Predictions!X264&lt;&gt;""), IF(SIGN(AF264-AG264)=SIGN(Predictions!W264-Predictions!X264), 1, 0), 0)</f>
        <v>1</v>
      </c>
    </row>
    <row r="657" spans="4:14" x14ac:dyDescent="0.3">
      <c r="D657" s="251"/>
      <c r="E657" s="251"/>
      <c r="F657" s="251"/>
      <c r="G657" s="251"/>
      <c r="H657" s="121" t="s">
        <v>388</v>
      </c>
      <c r="I657" s="122" t="str">
        <f>IF(AND(E265&lt;&gt;"",F265&lt;&gt;"",Predictions!W265&lt;&gt;"",Predictions!X265&lt;&gt;"",E265=Predictions!W265,F265=Predictions!X265),"Correct","Incorrect")</f>
        <v>Incorrect</v>
      </c>
      <c r="J657" s="123" t="str">
        <f>IF(AND(N265&lt;&gt;"",O265&lt;&gt;"",Predictions!W265&lt;&gt;"",Predictions!X265&lt;&gt;"",N265=Predictions!W265,O265=Predictions!X265),"Correct","Incorrect")</f>
        <v>Incorrect</v>
      </c>
      <c r="K657" s="123">
        <f>IF(AND(E265&lt;&gt;"",F265&lt;&gt;"",Predictions!W265&lt;&gt;"",Predictions!X265&lt;&gt;""), IF(SIGN(E265-F265)=SIGN(Predictions!W265-Predictions!X265), 1, 0), 0)</f>
        <v>1</v>
      </c>
      <c r="L657" s="124">
        <f>IF(AND(N265&lt;&gt;"",O265&lt;&gt;"",Predictions!W265&lt;&gt;"",Predictions!X265&lt;&gt;""), IF(SIGN(N265-O265)=SIGN(Predictions!W265-Predictions!X265), 1, 0), 0)</f>
        <v>0</v>
      </c>
      <c r="M657" s="251" t="str">
        <f>IF(AND(AF265&lt;&gt;"",AG265&lt;&gt;"",Predictions!W265&lt;&gt;"",Predictions!X265&lt;&gt;"",AF265=Predictions!W265,AG265=Predictions!X265),"Correct","Incorrect")</f>
        <v>Incorrect</v>
      </c>
      <c r="N657" s="251">
        <f>IF(AND(AF265&lt;&gt;"",AG265&lt;&gt;"",Predictions!W265&lt;&gt;"",Predictions!X265&lt;&gt;""), IF(SIGN(AF265-AG265)=SIGN(Predictions!W265-Predictions!X265), 1, 0), 0)</f>
        <v>0</v>
      </c>
    </row>
    <row r="658" spans="4:14" x14ac:dyDescent="0.3">
      <c r="D658" s="251"/>
      <c r="E658" s="251"/>
      <c r="F658" s="251"/>
      <c r="G658" s="251"/>
      <c r="H658" s="121" t="s">
        <v>389</v>
      </c>
      <c r="I658" s="122" t="str">
        <f>IF(AND(E266&lt;&gt;"",F266&lt;&gt;"",Predictions!W266&lt;&gt;"",Predictions!X266&lt;&gt;"",E266=Predictions!W266,F266=Predictions!X266),"Correct","Incorrect")</f>
        <v>Incorrect</v>
      </c>
      <c r="J658" s="123" t="str">
        <f>IF(AND(N266&lt;&gt;"",O266&lt;&gt;"",Predictions!W266&lt;&gt;"",Predictions!X266&lt;&gt;"",N266=Predictions!W266,O266=Predictions!X266),"Correct","Incorrect")</f>
        <v>Incorrect</v>
      </c>
      <c r="K658" s="123">
        <f>IF(AND(E266&lt;&gt;"",F266&lt;&gt;"",Predictions!W266&lt;&gt;"",Predictions!X266&lt;&gt;""), IF(SIGN(E266-F266)=SIGN(Predictions!W266-Predictions!X266), 1, 0), 0)</f>
        <v>0</v>
      </c>
      <c r="L658" s="124">
        <f>IF(AND(N266&lt;&gt;"",O266&lt;&gt;"",Predictions!W266&lt;&gt;"",Predictions!X266&lt;&gt;""), IF(SIGN(N266-O266)=SIGN(Predictions!W266-Predictions!X266), 1, 0), 0)</f>
        <v>0</v>
      </c>
      <c r="M658" s="251" t="str">
        <f>IF(AND(AF266&lt;&gt;"",AG266&lt;&gt;"",Predictions!W266&lt;&gt;"",Predictions!X266&lt;&gt;"",AF266=Predictions!W266,AG266=Predictions!X266),"Correct","Incorrect")</f>
        <v>Correct</v>
      </c>
      <c r="N658" s="251">
        <f>IF(AND(AF266&lt;&gt;"",AG266&lt;&gt;"",Predictions!W266&lt;&gt;"",Predictions!X266&lt;&gt;""), IF(SIGN(AF266-AG266)=SIGN(Predictions!W266-Predictions!X266), 1, 0), 0)</f>
        <v>1</v>
      </c>
    </row>
    <row r="659" spans="4:14" x14ac:dyDescent="0.3">
      <c r="D659" s="251"/>
      <c r="E659" s="251"/>
      <c r="F659" s="251"/>
      <c r="G659" s="251"/>
      <c r="H659" s="121" t="s">
        <v>390</v>
      </c>
      <c r="I659" s="122" t="str">
        <f>IF(AND(E267&lt;&gt;"",F267&lt;&gt;"",Predictions!W267&lt;&gt;"",Predictions!X267&lt;&gt;"",E267=Predictions!W267,F267=Predictions!X267),"Correct","Incorrect")</f>
        <v>Incorrect</v>
      </c>
      <c r="J659" s="123" t="str">
        <f>IF(AND(N267&lt;&gt;"",O267&lt;&gt;"",Predictions!W267&lt;&gt;"",Predictions!X267&lt;&gt;"",N267=Predictions!W267,O267=Predictions!X267),"Correct","Incorrect")</f>
        <v>Incorrect</v>
      </c>
      <c r="K659" s="123">
        <f>IF(AND(E267&lt;&gt;"",F267&lt;&gt;"",Predictions!W267&lt;&gt;"",Predictions!X267&lt;&gt;""), IF(SIGN(E267-F267)=SIGN(Predictions!W267-Predictions!X267), 1, 0), 0)</f>
        <v>0</v>
      </c>
      <c r="L659" s="124">
        <f>IF(AND(N267&lt;&gt;"",O267&lt;&gt;"",Predictions!W267&lt;&gt;"",Predictions!X267&lt;&gt;""), IF(SIGN(N267-O267)=SIGN(Predictions!W267-Predictions!X267), 1, 0), 0)</f>
        <v>0</v>
      </c>
      <c r="M659" s="251" t="str">
        <f>IF(AND(AF267&lt;&gt;"",AG267&lt;&gt;"",Predictions!W267&lt;&gt;"",Predictions!X267&lt;&gt;"",AF267=Predictions!W267,AG267=Predictions!X267),"Correct","Incorrect")</f>
        <v>Incorrect</v>
      </c>
      <c r="N659" s="251">
        <f>IF(AND(AF267&lt;&gt;"",AG267&lt;&gt;"",Predictions!W267&lt;&gt;"",Predictions!X267&lt;&gt;""), IF(SIGN(AF267-AG267)=SIGN(Predictions!W267-Predictions!X267), 1, 0), 0)</f>
        <v>0</v>
      </c>
    </row>
    <row r="660" spans="4:14" x14ac:dyDescent="0.3">
      <c r="D660" s="251"/>
      <c r="E660" s="251"/>
      <c r="F660" s="251"/>
      <c r="G660" s="251"/>
      <c r="H660" s="121" t="s">
        <v>391</v>
      </c>
      <c r="I660" s="122" t="str">
        <f>IF(AND(E268&lt;&gt;"",F268&lt;&gt;"",Predictions!W268&lt;&gt;"",Predictions!X268&lt;&gt;"",E268=Predictions!W268,F268=Predictions!X268),"Correct","Incorrect")</f>
        <v>Incorrect</v>
      </c>
      <c r="J660" s="123" t="str">
        <f>IF(AND(N268&lt;&gt;"",O268&lt;&gt;"",Predictions!W268&lt;&gt;"",Predictions!X268&lt;&gt;"",N268=Predictions!W268,O268=Predictions!X268),"Correct","Incorrect")</f>
        <v>Incorrect</v>
      </c>
      <c r="K660" s="123">
        <f>IF(AND(E268&lt;&gt;"",F268&lt;&gt;"",Predictions!W268&lt;&gt;"",Predictions!X268&lt;&gt;""), IF(SIGN(E268-F268)=SIGN(Predictions!W268-Predictions!X268), 1, 0), 0)</f>
        <v>0</v>
      </c>
      <c r="L660" s="124">
        <f>IF(AND(N268&lt;&gt;"",O268&lt;&gt;"",Predictions!W268&lt;&gt;"",Predictions!X268&lt;&gt;""), IF(SIGN(N268-O268)=SIGN(Predictions!W268-Predictions!X268), 1, 0), 0)</f>
        <v>0</v>
      </c>
      <c r="M660" s="251" t="str">
        <f>IF(AND(AF268&lt;&gt;"",AG268&lt;&gt;"",Predictions!W268&lt;&gt;"",Predictions!X268&lt;&gt;"",AF268=Predictions!W268,AG268=Predictions!X268),"Correct","Incorrect")</f>
        <v>Incorrect</v>
      </c>
      <c r="N660" s="251">
        <f>IF(AND(AF268&lt;&gt;"",AG268&lt;&gt;"",Predictions!W268&lt;&gt;"",Predictions!X268&lt;&gt;""), IF(SIGN(AF268-AG268)=SIGN(Predictions!W268-Predictions!X268), 1, 0), 0)</f>
        <v>0</v>
      </c>
    </row>
    <row r="661" spans="4:14" x14ac:dyDescent="0.3">
      <c r="D661" s="251"/>
      <c r="E661" s="251"/>
      <c r="F661" s="251"/>
      <c r="G661" s="251"/>
      <c r="H661" s="121" t="s">
        <v>392</v>
      </c>
      <c r="I661" s="122" t="str">
        <f>IF(AND(E269&lt;&gt;"",F269&lt;&gt;"",Predictions!W269&lt;&gt;"",Predictions!X269&lt;&gt;"",E269=Predictions!W269,F269=Predictions!X269),"Correct","Incorrect")</f>
        <v>Incorrect</v>
      </c>
      <c r="J661" s="123" t="str">
        <f>IF(AND(N269&lt;&gt;"",O269&lt;&gt;"",Predictions!W269&lt;&gt;"",Predictions!X269&lt;&gt;"",N269=Predictions!W269,O269=Predictions!X269),"Correct","Incorrect")</f>
        <v>Incorrect</v>
      </c>
      <c r="K661" s="123">
        <f>IF(AND(E269&lt;&gt;"",F269&lt;&gt;"",Predictions!W269&lt;&gt;"",Predictions!X269&lt;&gt;""), IF(SIGN(E269-F269)=SIGN(Predictions!W269-Predictions!X269), 1, 0), 0)</f>
        <v>0</v>
      </c>
      <c r="L661" s="124">
        <f>IF(AND(N269&lt;&gt;"",O269&lt;&gt;"",Predictions!W269&lt;&gt;"",Predictions!X269&lt;&gt;""), IF(SIGN(N269-O269)=SIGN(Predictions!W269-Predictions!X269), 1, 0), 0)</f>
        <v>0</v>
      </c>
      <c r="M661" s="251" t="str">
        <f>IF(AND(AF269&lt;&gt;"",AG269&lt;&gt;"",Predictions!W269&lt;&gt;"",Predictions!X269&lt;&gt;"",AF269=Predictions!W269,AG269=Predictions!X269),"Correct","Incorrect")</f>
        <v>Correct</v>
      </c>
      <c r="N661" s="251">
        <f>IF(AND(AF269&lt;&gt;"",AG269&lt;&gt;"",Predictions!W269&lt;&gt;"",Predictions!X269&lt;&gt;""), IF(SIGN(AF269-AG269)=SIGN(Predictions!W269-Predictions!X269), 1, 0), 0)</f>
        <v>1</v>
      </c>
    </row>
    <row r="662" spans="4:14" x14ac:dyDescent="0.3">
      <c r="D662" s="251"/>
      <c r="E662" s="251"/>
      <c r="F662" s="251"/>
      <c r="G662" s="251"/>
      <c r="H662" s="121" t="s">
        <v>393</v>
      </c>
      <c r="I662" s="122" t="str">
        <f>IF(AND(E270&lt;&gt;"",F270&lt;&gt;"",Predictions!W270&lt;&gt;"",Predictions!X270&lt;&gt;"",E270=Predictions!W270,F270=Predictions!X270),"Correct","Incorrect")</f>
        <v>Correct</v>
      </c>
      <c r="J662" s="123" t="str">
        <f>IF(AND(N270&lt;&gt;"",O270&lt;&gt;"",Predictions!W270&lt;&gt;"",Predictions!X270&lt;&gt;"",N270=Predictions!W270,O270=Predictions!X270),"Correct","Incorrect")</f>
        <v>Incorrect</v>
      </c>
      <c r="K662" s="123">
        <f>IF(AND(E270&lt;&gt;"",F270&lt;&gt;"",Predictions!W270&lt;&gt;"",Predictions!X270&lt;&gt;""), IF(SIGN(E270-F270)=SIGN(Predictions!W270-Predictions!X270), 1, 0), 0)</f>
        <v>1</v>
      </c>
      <c r="L662" s="124">
        <f>IF(AND(N270&lt;&gt;"",O270&lt;&gt;"",Predictions!W270&lt;&gt;"",Predictions!X270&lt;&gt;""), IF(SIGN(N270-O270)=SIGN(Predictions!W270-Predictions!X270), 1, 0), 0)</f>
        <v>1</v>
      </c>
      <c r="M662" s="251" t="str">
        <f>IF(AND(AF270&lt;&gt;"",AG270&lt;&gt;"",Predictions!W270&lt;&gt;"",Predictions!X270&lt;&gt;"",AF270=Predictions!W270,AG270=Predictions!X270),"Correct","Incorrect")</f>
        <v>Incorrect</v>
      </c>
      <c r="N662" s="251">
        <f>IF(AND(AF270&lt;&gt;"",AG270&lt;&gt;"",Predictions!W270&lt;&gt;"",Predictions!X270&lt;&gt;""), IF(SIGN(AF270-AG270)=SIGN(Predictions!W270-Predictions!X270), 1, 0), 0)</f>
        <v>0</v>
      </c>
    </row>
    <row r="663" spans="4:14" x14ac:dyDescent="0.3">
      <c r="D663" s="251"/>
      <c r="E663" s="251"/>
      <c r="F663" s="251"/>
      <c r="G663" s="251"/>
      <c r="H663" s="121" t="s">
        <v>394</v>
      </c>
      <c r="I663" s="122" t="str">
        <f>IF(AND(E271&lt;&gt;"",F271&lt;&gt;"",Predictions!W271&lt;&gt;"",Predictions!X271&lt;&gt;"",E271=Predictions!W271,F271=Predictions!X271),"Correct","Incorrect")</f>
        <v>Incorrect</v>
      </c>
      <c r="J663" s="123" t="str">
        <f>IF(AND(N271&lt;&gt;"",O271&lt;&gt;"",Predictions!W271&lt;&gt;"",Predictions!X271&lt;&gt;"",N271=Predictions!W271,O271=Predictions!X271),"Correct","Incorrect")</f>
        <v>Incorrect</v>
      </c>
      <c r="K663" s="123">
        <f>IF(AND(E271&lt;&gt;"",F271&lt;&gt;"",Predictions!W271&lt;&gt;"",Predictions!X271&lt;&gt;""), IF(SIGN(E271-F271)=SIGN(Predictions!W271-Predictions!X271), 1, 0), 0)</f>
        <v>0</v>
      </c>
      <c r="L663" s="124">
        <f>IF(AND(N271&lt;&gt;"",O271&lt;&gt;"",Predictions!W271&lt;&gt;"",Predictions!X271&lt;&gt;""), IF(SIGN(N271-O271)=SIGN(Predictions!W271-Predictions!X271), 1, 0), 0)</f>
        <v>1</v>
      </c>
      <c r="M663" s="251" t="str">
        <f>IF(AND(AF271&lt;&gt;"",AG271&lt;&gt;"",Predictions!W271&lt;&gt;"",Predictions!X271&lt;&gt;"",AF271=Predictions!W271,AG271=Predictions!X271),"Correct","Incorrect")</f>
        <v>Incorrect</v>
      </c>
      <c r="N663" s="251">
        <f>IF(AND(AF271&lt;&gt;"",AG271&lt;&gt;"",Predictions!W271&lt;&gt;"",Predictions!X271&lt;&gt;""), IF(SIGN(AF271-AG271)=SIGN(Predictions!W271-Predictions!X271), 1, 0), 0)</f>
        <v>1</v>
      </c>
    </row>
    <row r="664" spans="4:14" x14ac:dyDescent="0.3">
      <c r="D664" s="251"/>
      <c r="E664" s="251"/>
      <c r="F664" s="251"/>
      <c r="G664" s="251"/>
      <c r="H664" s="121" t="s">
        <v>395</v>
      </c>
      <c r="I664" s="122" t="str">
        <f>IF(AND(E272&lt;&gt;"",F272&lt;&gt;"",Predictions!W272&lt;&gt;"",Predictions!X272&lt;&gt;"",E272=Predictions!W272,F272=Predictions!X272),"Correct","Incorrect")</f>
        <v>Incorrect</v>
      </c>
      <c r="J664" s="123" t="str">
        <f>IF(AND(N272&lt;&gt;"",O272&lt;&gt;"",Predictions!W272&lt;&gt;"",Predictions!X272&lt;&gt;"",N272=Predictions!W272,O272=Predictions!X272),"Correct","Incorrect")</f>
        <v>Incorrect</v>
      </c>
      <c r="K664" s="123">
        <f>IF(AND(E272&lt;&gt;"",F272&lt;&gt;"",Predictions!W272&lt;&gt;"",Predictions!X272&lt;&gt;""), IF(SIGN(E272-F272)=SIGN(Predictions!W272-Predictions!X272), 1, 0), 0)</f>
        <v>1</v>
      </c>
      <c r="L664" s="124">
        <f>IF(AND(N272&lt;&gt;"",O272&lt;&gt;"",Predictions!W272&lt;&gt;"",Predictions!X272&lt;&gt;""), IF(SIGN(N272-O272)=SIGN(Predictions!W272-Predictions!X272), 1, 0), 0)</f>
        <v>1</v>
      </c>
      <c r="M664" s="251" t="str">
        <f>IF(AND(AF272&lt;&gt;"",AG272&lt;&gt;"",Predictions!W272&lt;&gt;"",Predictions!X272&lt;&gt;"",AF272=Predictions!W272,AG272=Predictions!X272),"Correct","Incorrect")</f>
        <v>Incorrect</v>
      </c>
      <c r="N664" s="251">
        <f>IF(AND(AF272&lt;&gt;"",AG272&lt;&gt;"",Predictions!W272&lt;&gt;"",Predictions!X272&lt;&gt;""), IF(SIGN(AF272-AG272)=SIGN(Predictions!W272-Predictions!X272), 1, 0), 0)</f>
        <v>0</v>
      </c>
    </row>
    <row r="665" spans="4:14" x14ac:dyDescent="0.3">
      <c r="D665" s="251"/>
      <c r="E665" s="251"/>
      <c r="F665" s="251"/>
      <c r="G665" s="251"/>
      <c r="H665" s="121" t="s">
        <v>396</v>
      </c>
      <c r="I665" s="122" t="str">
        <f>IF(AND(E273&lt;&gt;"",F273&lt;&gt;"",Predictions!W273&lt;&gt;"",Predictions!X273&lt;&gt;"",E273=Predictions!W273,F273=Predictions!X273),"Correct","Incorrect")</f>
        <v>Correct</v>
      </c>
      <c r="J665" s="123" t="str">
        <f>IF(AND(N273&lt;&gt;"",O273&lt;&gt;"",Predictions!W273&lt;&gt;"",Predictions!X273&lt;&gt;"",N273=Predictions!W273,O273=Predictions!X273),"Correct","Incorrect")</f>
        <v>Correct</v>
      </c>
      <c r="K665" s="123">
        <f>IF(AND(E273&lt;&gt;"",F273&lt;&gt;"",Predictions!W273&lt;&gt;"",Predictions!X273&lt;&gt;""), IF(SIGN(E273-F273)=SIGN(Predictions!W273-Predictions!X273), 1, 0), 0)</f>
        <v>1</v>
      </c>
      <c r="L665" s="124">
        <f>IF(AND(N273&lt;&gt;"",O273&lt;&gt;"",Predictions!W273&lt;&gt;"",Predictions!X273&lt;&gt;""), IF(SIGN(N273-O273)=SIGN(Predictions!W273-Predictions!X273), 1, 0), 0)</f>
        <v>1</v>
      </c>
      <c r="M665" s="251" t="str">
        <f>IF(AND(AF273&lt;&gt;"",AG273&lt;&gt;"",Predictions!W273&lt;&gt;"",Predictions!X273&lt;&gt;"",AF273=Predictions!W273,AG273=Predictions!X273),"Correct","Incorrect")</f>
        <v>Incorrect</v>
      </c>
      <c r="N665" s="251">
        <f>IF(AND(AF273&lt;&gt;"",AG273&lt;&gt;"",Predictions!W273&lt;&gt;"",Predictions!X273&lt;&gt;""), IF(SIGN(AF273-AG273)=SIGN(Predictions!W273-Predictions!X273), 1, 0), 0)</f>
        <v>1</v>
      </c>
    </row>
    <row r="666" spans="4:14" x14ac:dyDescent="0.3">
      <c r="D666" s="251"/>
      <c r="E666" s="251"/>
      <c r="F666" s="251"/>
      <c r="G666" s="251"/>
      <c r="H666" s="121" t="s">
        <v>397</v>
      </c>
      <c r="I666" s="122" t="str">
        <f>IF(AND(E274&lt;&gt;"",F274&lt;&gt;"",Predictions!W274&lt;&gt;"",Predictions!X274&lt;&gt;"",E274=Predictions!W274,F274=Predictions!X274),"Correct","Incorrect")</f>
        <v>Incorrect</v>
      </c>
      <c r="J666" s="123" t="str">
        <f>IF(AND(N274&lt;&gt;"",O274&lt;&gt;"",Predictions!W274&lt;&gt;"",Predictions!X274&lt;&gt;"",N274=Predictions!W274,O274=Predictions!X274),"Correct","Incorrect")</f>
        <v>Incorrect</v>
      </c>
      <c r="K666" s="123">
        <f>IF(AND(E274&lt;&gt;"",F274&lt;&gt;"",Predictions!W274&lt;&gt;"",Predictions!X274&lt;&gt;""), IF(SIGN(E274-F274)=SIGN(Predictions!W274-Predictions!X274), 1, 0), 0)</f>
        <v>0</v>
      </c>
      <c r="L666" s="124">
        <f>IF(AND(N274&lt;&gt;"",O274&lt;&gt;"",Predictions!W274&lt;&gt;"",Predictions!X274&lt;&gt;""), IF(SIGN(N274-O274)=SIGN(Predictions!W274-Predictions!X274), 1, 0), 0)</f>
        <v>0</v>
      </c>
      <c r="M666" s="251" t="str">
        <f>IF(AND(AF274&lt;&gt;"",AG274&lt;&gt;"",Predictions!W274&lt;&gt;"",Predictions!X274&lt;&gt;"",AF274=Predictions!W274,AG274=Predictions!X274),"Correct","Incorrect")</f>
        <v>Incorrect</v>
      </c>
      <c r="N666" s="251">
        <f>IF(AND(AF274&lt;&gt;"",AG274&lt;&gt;"",Predictions!W274&lt;&gt;"",Predictions!X274&lt;&gt;""), IF(SIGN(AF274-AG274)=SIGN(Predictions!W274-Predictions!X274), 1, 0), 0)</f>
        <v>0</v>
      </c>
    </row>
    <row r="667" spans="4:14" x14ac:dyDescent="0.3">
      <c r="D667" s="251"/>
      <c r="E667" s="251"/>
      <c r="F667" s="251"/>
      <c r="G667" s="251"/>
      <c r="H667" s="121" t="s">
        <v>398</v>
      </c>
      <c r="I667" s="122" t="str">
        <f>IF(AND(E275&lt;&gt;"",F275&lt;&gt;"",Predictions!W275&lt;&gt;"",Predictions!X275&lt;&gt;"",E275=Predictions!W275,F275=Predictions!X275),"Correct","Incorrect")</f>
        <v>Incorrect</v>
      </c>
      <c r="J667" s="123" t="str">
        <f>IF(AND(N275&lt;&gt;"",O275&lt;&gt;"",Predictions!W275&lt;&gt;"",Predictions!X275&lt;&gt;"",N275=Predictions!W275,O275=Predictions!X275),"Correct","Incorrect")</f>
        <v>Incorrect</v>
      </c>
      <c r="K667" s="123">
        <f>IF(AND(E275&lt;&gt;"",F275&lt;&gt;"",Predictions!W275&lt;&gt;"",Predictions!X275&lt;&gt;""), IF(SIGN(E275-F275)=SIGN(Predictions!W275-Predictions!X275), 1, 0), 0)</f>
        <v>0</v>
      </c>
      <c r="L667" s="124">
        <f>IF(AND(N275&lt;&gt;"",O275&lt;&gt;"",Predictions!W275&lt;&gt;"",Predictions!X275&lt;&gt;""), IF(SIGN(N275-O275)=SIGN(Predictions!W275-Predictions!X275), 1, 0), 0)</f>
        <v>1</v>
      </c>
      <c r="M667" s="251" t="str">
        <f>IF(AND(AF275&lt;&gt;"",AG275&lt;&gt;"",Predictions!W275&lt;&gt;"",Predictions!X275&lt;&gt;"",AF275=Predictions!W275,AG275=Predictions!X275),"Correct","Incorrect")</f>
        <v>Incorrect</v>
      </c>
      <c r="N667" s="251">
        <f>IF(AND(AF275&lt;&gt;"",AG275&lt;&gt;"",Predictions!W275&lt;&gt;"",Predictions!X275&lt;&gt;""), IF(SIGN(AF275-AG275)=SIGN(Predictions!W275-Predictions!X275), 1, 0), 0)</f>
        <v>0</v>
      </c>
    </row>
    <row r="668" spans="4:14" x14ac:dyDescent="0.3">
      <c r="D668" s="251"/>
      <c r="E668" s="251"/>
      <c r="F668" s="251"/>
      <c r="G668" s="251"/>
      <c r="H668" s="121" t="s">
        <v>399</v>
      </c>
      <c r="I668" s="122" t="str">
        <f>IF(AND(E276&lt;&gt;"",F276&lt;&gt;"",Predictions!W276&lt;&gt;"",Predictions!X276&lt;&gt;"",E276=Predictions!W276,F276=Predictions!X276),"Correct","Incorrect")</f>
        <v>Incorrect</v>
      </c>
      <c r="J668" s="123" t="str">
        <f>IF(AND(N276&lt;&gt;"",O276&lt;&gt;"",Predictions!W276&lt;&gt;"",Predictions!X276&lt;&gt;"",N276=Predictions!W276,O276=Predictions!X276),"Correct","Incorrect")</f>
        <v>Incorrect</v>
      </c>
      <c r="K668" s="123">
        <f>IF(AND(E276&lt;&gt;"",F276&lt;&gt;"",Predictions!W276&lt;&gt;"",Predictions!X276&lt;&gt;""), IF(SIGN(E276-F276)=SIGN(Predictions!W276-Predictions!X276), 1, 0), 0)</f>
        <v>1</v>
      </c>
      <c r="L668" s="124">
        <f>IF(AND(N276&lt;&gt;"",O276&lt;&gt;"",Predictions!W276&lt;&gt;"",Predictions!X276&lt;&gt;""), IF(SIGN(N276-O276)=SIGN(Predictions!W276-Predictions!X276), 1, 0), 0)</f>
        <v>0</v>
      </c>
      <c r="M668" s="251" t="str">
        <f>IF(AND(AF276&lt;&gt;"",AG276&lt;&gt;"",Predictions!W276&lt;&gt;"",Predictions!X276&lt;&gt;"",AF276=Predictions!W276,AG276=Predictions!X276),"Correct","Incorrect")</f>
        <v>Incorrect</v>
      </c>
      <c r="N668" s="251">
        <f>IF(AND(AF276&lt;&gt;"",AG276&lt;&gt;"",Predictions!W276&lt;&gt;"",Predictions!X276&lt;&gt;""), IF(SIGN(AF276-AG276)=SIGN(Predictions!W276-Predictions!X276), 1, 0), 0)</f>
        <v>0</v>
      </c>
    </row>
    <row r="669" spans="4:14" x14ac:dyDescent="0.3">
      <c r="D669" s="251"/>
      <c r="E669" s="251"/>
      <c r="F669" s="251"/>
      <c r="G669" s="251"/>
      <c r="H669" s="121" t="s">
        <v>400</v>
      </c>
      <c r="I669" s="122" t="str">
        <f>IF(AND(E277&lt;&gt;"",F277&lt;&gt;"",Predictions!W277&lt;&gt;"",Predictions!X277&lt;&gt;"",E277=Predictions!W277,F277=Predictions!X277),"Correct","Incorrect")</f>
        <v>Correct</v>
      </c>
      <c r="J669" s="123" t="str">
        <f>IF(AND(N277&lt;&gt;"",O277&lt;&gt;"",Predictions!W277&lt;&gt;"",Predictions!X277&lt;&gt;"",N277=Predictions!W277,O277=Predictions!X277),"Correct","Incorrect")</f>
        <v>Incorrect</v>
      </c>
      <c r="K669" s="123">
        <f>IF(AND(E277&lt;&gt;"",F277&lt;&gt;"",Predictions!W277&lt;&gt;"",Predictions!X277&lt;&gt;""), IF(SIGN(E277-F277)=SIGN(Predictions!W277-Predictions!X277), 1, 0), 0)</f>
        <v>1</v>
      </c>
      <c r="L669" s="124">
        <f>IF(AND(N277&lt;&gt;"",O277&lt;&gt;"",Predictions!W277&lt;&gt;"",Predictions!X277&lt;&gt;""), IF(SIGN(N277-O277)=SIGN(Predictions!W277-Predictions!X277), 1, 0), 0)</f>
        <v>0</v>
      </c>
      <c r="M669" s="251" t="str">
        <f>IF(AND(AF277&lt;&gt;"",AG277&lt;&gt;"",Predictions!W277&lt;&gt;"",Predictions!X277&lt;&gt;"",AF277=Predictions!W277,AG277=Predictions!X277),"Correct","Incorrect")</f>
        <v>Correct</v>
      </c>
      <c r="N669" s="251">
        <f>IF(AND(AF277&lt;&gt;"",AG277&lt;&gt;"",Predictions!W277&lt;&gt;"",Predictions!X277&lt;&gt;""), IF(SIGN(AF277-AG277)=SIGN(Predictions!W277-Predictions!X277), 1, 0), 0)</f>
        <v>1</v>
      </c>
    </row>
    <row r="670" spans="4:14" x14ac:dyDescent="0.3">
      <c r="D670" s="251"/>
      <c r="E670" s="251"/>
      <c r="F670" s="251"/>
      <c r="G670" s="251"/>
      <c r="H670" s="121" t="s">
        <v>401</v>
      </c>
      <c r="I670" s="122" t="str">
        <f>IF(AND(E278&lt;&gt;"",F278&lt;&gt;"",Predictions!W278&lt;&gt;"",Predictions!X278&lt;&gt;"",E278=Predictions!W278,F278=Predictions!X278),"Correct","Incorrect")</f>
        <v>Correct</v>
      </c>
      <c r="J670" s="123" t="str">
        <f>IF(AND(N278&lt;&gt;"",O278&lt;&gt;"",Predictions!W278&lt;&gt;"",Predictions!X278&lt;&gt;"",N278=Predictions!W278,O278=Predictions!X278),"Correct","Incorrect")</f>
        <v>Incorrect</v>
      </c>
      <c r="K670" s="123">
        <f>IF(AND(E278&lt;&gt;"",F278&lt;&gt;"",Predictions!W278&lt;&gt;"",Predictions!X278&lt;&gt;""), IF(SIGN(E278-F278)=SIGN(Predictions!W278-Predictions!X278), 1, 0), 0)</f>
        <v>1</v>
      </c>
      <c r="L670" s="124">
        <f>IF(AND(N278&lt;&gt;"",O278&lt;&gt;"",Predictions!W278&lt;&gt;"",Predictions!X278&lt;&gt;""), IF(SIGN(N278-O278)=SIGN(Predictions!W278-Predictions!X278), 1, 0), 0)</f>
        <v>0</v>
      </c>
      <c r="M670" s="251" t="str">
        <f>IF(AND(AF278&lt;&gt;"",AG278&lt;&gt;"",Predictions!W278&lt;&gt;"",Predictions!X278&lt;&gt;"",AF278=Predictions!W278,AG278=Predictions!X278),"Correct","Incorrect")</f>
        <v>Correct</v>
      </c>
      <c r="N670" s="251">
        <f>IF(AND(AF278&lt;&gt;"",AG278&lt;&gt;"",Predictions!W278&lt;&gt;"",Predictions!X278&lt;&gt;""), IF(SIGN(AF278-AG278)=SIGN(Predictions!W278-Predictions!X278), 1, 0), 0)</f>
        <v>1</v>
      </c>
    </row>
    <row r="671" spans="4:14" x14ac:dyDescent="0.3">
      <c r="D671" s="251"/>
      <c r="E671" s="251"/>
      <c r="F671" s="251"/>
      <c r="G671" s="251"/>
      <c r="H671" s="121" t="s">
        <v>402</v>
      </c>
      <c r="I671" s="122" t="str">
        <f>IF(AND(E279&lt;&gt;"",F279&lt;&gt;"",Predictions!W279&lt;&gt;"",Predictions!X279&lt;&gt;"",E279=Predictions!W279,F279=Predictions!X279),"Correct","Incorrect")</f>
        <v>Correct</v>
      </c>
      <c r="J671" s="123" t="str">
        <f>IF(AND(N279&lt;&gt;"",O279&lt;&gt;"",Predictions!W279&lt;&gt;"",Predictions!X279&lt;&gt;"",N279=Predictions!W279,O279=Predictions!X279),"Correct","Incorrect")</f>
        <v>Incorrect</v>
      </c>
      <c r="K671" s="123">
        <f>IF(AND(E279&lt;&gt;"",F279&lt;&gt;"",Predictions!W279&lt;&gt;"",Predictions!X279&lt;&gt;""), IF(SIGN(E279-F279)=SIGN(Predictions!W279-Predictions!X279), 1, 0), 0)</f>
        <v>1</v>
      </c>
      <c r="L671" s="124">
        <f>IF(AND(N279&lt;&gt;"",O279&lt;&gt;"",Predictions!W279&lt;&gt;"",Predictions!X279&lt;&gt;""), IF(SIGN(N279-O279)=SIGN(Predictions!W279-Predictions!X279), 1, 0), 0)</f>
        <v>0</v>
      </c>
      <c r="M671" s="251" t="str">
        <f>IF(AND(AF279&lt;&gt;"",AG279&lt;&gt;"",Predictions!W279&lt;&gt;"",Predictions!X279&lt;&gt;"",AF279=Predictions!W279,AG279=Predictions!X279),"Correct","Incorrect")</f>
        <v>Incorrect</v>
      </c>
      <c r="N671" s="251">
        <f>IF(AND(AF279&lt;&gt;"",AG279&lt;&gt;"",Predictions!W279&lt;&gt;"",Predictions!X279&lt;&gt;""), IF(SIGN(AF279-AG279)=SIGN(Predictions!W279-Predictions!X279), 1, 0), 0)</f>
        <v>0</v>
      </c>
    </row>
    <row r="672" spans="4:14" x14ac:dyDescent="0.3">
      <c r="D672" s="251"/>
      <c r="E672" s="251"/>
      <c r="F672" s="251"/>
      <c r="G672" s="251"/>
      <c r="H672" s="121" t="s">
        <v>403</v>
      </c>
      <c r="I672" s="122" t="str">
        <f>IF(AND(E280&lt;&gt;"",F280&lt;&gt;"",Predictions!W280&lt;&gt;"",Predictions!X280&lt;&gt;"",E280=Predictions!W280,F280=Predictions!X280),"Correct","Incorrect")</f>
        <v>Incorrect</v>
      </c>
      <c r="J672" s="123" t="str">
        <f>IF(AND(N280&lt;&gt;"",O280&lt;&gt;"",Predictions!W280&lt;&gt;"",Predictions!X280&lt;&gt;"",N280=Predictions!W280,O280=Predictions!X280),"Correct","Incorrect")</f>
        <v>Incorrect</v>
      </c>
      <c r="K672" s="123">
        <f>IF(AND(E280&lt;&gt;"",F280&lt;&gt;"",Predictions!W280&lt;&gt;"",Predictions!X280&lt;&gt;""), IF(SIGN(E280-F280)=SIGN(Predictions!W280-Predictions!X280), 1, 0), 0)</f>
        <v>1</v>
      </c>
      <c r="L672" s="124">
        <f>IF(AND(N280&lt;&gt;"",O280&lt;&gt;"",Predictions!W280&lt;&gt;"",Predictions!X280&lt;&gt;""), IF(SIGN(N280-O280)=SIGN(Predictions!W280-Predictions!X280), 1, 0), 0)</f>
        <v>1</v>
      </c>
      <c r="M672" s="251" t="str">
        <f>IF(AND(AF280&lt;&gt;"",AG280&lt;&gt;"",Predictions!W280&lt;&gt;"",Predictions!X280&lt;&gt;"",AF280=Predictions!W280,AG280=Predictions!X280),"Correct","Incorrect")</f>
        <v>Incorrect</v>
      </c>
      <c r="N672" s="251">
        <f>IF(AND(AF280&lt;&gt;"",AG280&lt;&gt;"",Predictions!W280&lt;&gt;"",Predictions!X280&lt;&gt;""), IF(SIGN(AF280-AG280)=SIGN(Predictions!W280-Predictions!X280), 1, 0), 0)</f>
        <v>0</v>
      </c>
    </row>
    <row r="673" spans="4:14" x14ac:dyDescent="0.3">
      <c r="D673" s="251"/>
      <c r="E673" s="251"/>
      <c r="F673" s="251"/>
      <c r="G673" s="251"/>
      <c r="H673" s="121" t="s">
        <v>404</v>
      </c>
      <c r="I673" s="122" t="str">
        <f>IF(AND(E281&lt;&gt;"",F281&lt;&gt;"",Predictions!W281&lt;&gt;"",Predictions!X281&lt;&gt;"",E281=Predictions!W281,F281=Predictions!X281),"Correct","Incorrect")</f>
        <v>Correct</v>
      </c>
      <c r="J673" s="123" t="str">
        <f>IF(AND(N281&lt;&gt;"",O281&lt;&gt;"",Predictions!W281&lt;&gt;"",Predictions!X281&lt;&gt;"",N281=Predictions!W281,O281=Predictions!X281),"Correct","Incorrect")</f>
        <v>Correct</v>
      </c>
      <c r="K673" s="123">
        <f>IF(AND(E281&lt;&gt;"",F281&lt;&gt;"",Predictions!W281&lt;&gt;"",Predictions!X281&lt;&gt;""), IF(SIGN(E281-F281)=SIGN(Predictions!W281-Predictions!X281), 1, 0), 0)</f>
        <v>1</v>
      </c>
      <c r="L673" s="124">
        <f>IF(AND(N281&lt;&gt;"",O281&lt;&gt;"",Predictions!W281&lt;&gt;"",Predictions!X281&lt;&gt;""), IF(SIGN(N281-O281)=SIGN(Predictions!W281-Predictions!X281), 1, 0), 0)</f>
        <v>1</v>
      </c>
      <c r="M673" s="251" t="str">
        <f>IF(AND(AF281&lt;&gt;"",AG281&lt;&gt;"",Predictions!W281&lt;&gt;"",Predictions!X281&lt;&gt;"",AF281=Predictions!W281,AG281=Predictions!X281),"Correct","Incorrect")</f>
        <v>Incorrect</v>
      </c>
      <c r="N673" s="251">
        <f>IF(AND(AF281&lt;&gt;"",AG281&lt;&gt;"",Predictions!W281&lt;&gt;"",Predictions!X281&lt;&gt;""), IF(SIGN(AF281-AG281)=SIGN(Predictions!W281-Predictions!X281), 1, 0), 0)</f>
        <v>0</v>
      </c>
    </row>
    <row r="674" spans="4:14" x14ac:dyDescent="0.3">
      <c r="D674" s="251"/>
      <c r="E674" s="251"/>
      <c r="F674" s="251"/>
      <c r="G674" s="251"/>
      <c r="H674" s="121" t="s">
        <v>405</v>
      </c>
      <c r="I674" s="122" t="str">
        <f>IF(AND(E282&lt;&gt;"",F282&lt;&gt;"",Predictions!W282&lt;&gt;"",Predictions!X282&lt;&gt;"",E282=Predictions!W282,F282=Predictions!X282),"Correct","Incorrect")</f>
        <v>Incorrect</v>
      </c>
      <c r="J674" s="123" t="str">
        <f>IF(AND(N282&lt;&gt;"",O282&lt;&gt;"",Predictions!W282&lt;&gt;"",Predictions!X282&lt;&gt;"",N282=Predictions!W282,O282=Predictions!X282),"Correct","Incorrect")</f>
        <v>Incorrect</v>
      </c>
      <c r="K674" s="123">
        <f>IF(AND(E282&lt;&gt;"",F282&lt;&gt;"",Predictions!W282&lt;&gt;"",Predictions!X282&lt;&gt;""), IF(SIGN(E282-F282)=SIGN(Predictions!W282-Predictions!X282), 1, 0), 0)</f>
        <v>1</v>
      </c>
      <c r="L674" s="124">
        <f>IF(AND(N282&lt;&gt;"",O282&lt;&gt;"",Predictions!W282&lt;&gt;"",Predictions!X282&lt;&gt;""), IF(SIGN(N282-O282)=SIGN(Predictions!W282-Predictions!X282), 1, 0), 0)</f>
        <v>1</v>
      </c>
      <c r="M674" s="251" t="str">
        <f>IF(AND(AF282&lt;&gt;"",AG282&lt;&gt;"",Predictions!W282&lt;&gt;"",Predictions!X282&lt;&gt;"",AF282=Predictions!W282,AG282=Predictions!X282),"Correct","Incorrect")</f>
        <v>Incorrect</v>
      </c>
      <c r="N674" s="251">
        <f>IF(AND(AF282&lt;&gt;"",AG282&lt;&gt;"",Predictions!W282&lt;&gt;"",Predictions!X282&lt;&gt;""), IF(SIGN(AF282-AG282)=SIGN(Predictions!W282-Predictions!X282), 1, 0), 0)</f>
        <v>0</v>
      </c>
    </row>
    <row r="675" spans="4:14" x14ac:dyDescent="0.3">
      <c r="D675" s="251"/>
      <c r="E675" s="251"/>
      <c r="F675" s="251"/>
      <c r="G675" s="251"/>
      <c r="H675" s="121" t="s">
        <v>406</v>
      </c>
      <c r="I675" s="122" t="str">
        <f>IF(AND(E283&lt;&gt;"",F283&lt;&gt;"",Predictions!W283&lt;&gt;"",Predictions!X283&lt;&gt;"",E283=Predictions!W283,F283=Predictions!X283),"Correct","Incorrect")</f>
        <v>Incorrect</v>
      </c>
      <c r="J675" s="123" t="str">
        <f>IF(AND(N283&lt;&gt;"",O283&lt;&gt;"",Predictions!W283&lt;&gt;"",Predictions!X283&lt;&gt;"",N283=Predictions!W283,O283=Predictions!X283),"Correct","Incorrect")</f>
        <v>Incorrect</v>
      </c>
      <c r="K675" s="123">
        <f>IF(AND(E283&lt;&gt;"",F283&lt;&gt;"",Predictions!W283&lt;&gt;"",Predictions!X283&lt;&gt;""), IF(SIGN(E283-F283)=SIGN(Predictions!W283-Predictions!X283), 1, 0), 0)</f>
        <v>1</v>
      </c>
      <c r="L675" s="124">
        <f>IF(AND(N283&lt;&gt;"",O283&lt;&gt;"",Predictions!W283&lt;&gt;"",Predictions!X283&lt;&gt;""), IF(SIGN(N283-O283)=SIGN(Predictions!W283-Predictions!X283), 1, 0), 0)</f>
        <v>1</v>
      </c>
      <c r="M675" s="251" t="str">
        <f>IF(AND(AF283&lt;&gt;"",AG283&lt;&gt;"",Predictions!W283&lt;&gt;"",Predictions!X283&lt;&gt;"",AF283=Predictions!W283,AG283=Predictions!X283),"Correct","Incorrect")</f>
        <v>Incorrect</v>
      </c>
      <c r="N675" s="251">
        <f>IF(AND(AF283&lt;&gt;"",AG283&lt;&gt;"",Predictions!W283&lt;&gt;"",Predictions!X283&lt;&gt;""), IF(SIGN(AF283-AG283)=SIGN(Predictions!W283-Predictions!X283), 1, 0), 0)</f>
        <v>1</v>
      </c>
    </row>
    <row r="676" spans="4:14" x14ac:dyDescent="0.3">
      <c r="D676" s="251"/>
      <c r="E676" s="251"/>
      <c r="F676" s="251"/>
      <c r="G676" s="251"/>
      <c r="H676" s="121" t="s">
        <v>407</v>
      </c>
      <c r="I676" s="122" t="str">
        <f>IF(AND(E284&lt;&gt;"",F284&lt;&gt;"",Predictions!W284&lt;&gt;"",Predictions!X284&lt;&gt;"",E284=Predictions!W284,F284=Predictions!X284),"Correct","Incorrect")</f>
        <v>Incorrect</v>
      </c>
      <c r="J676" s="123" t="str">
        <f>IF(AND(N284&lt;&gt;"",O284&lt;&gt;"",Predictions!W284&lt;&gt;"",Predictions!X284&lt;&gt;"",N284=Predictions!W284,O284=Predictions!X284),"Correct","Incorrect")</f>
        <v>Incorrect</v>
      </c>
      <c r="K676" s="123">
        <f>IF(AND(E284&lt;&gt;"",F284&lt;&gt;"",Predictions!W284&lt;&gt;"",Predictions!X284&lt;&gt;""), IF(SIGN(E284-F284)=SIGN(Predictions!W284-Predictions!X284), 1, 0), 0)</f>
        <v>1</v>
      </c>
      <c r="L676" s="124">
        <f>IF(AND(N284&lt;&gt;"",O284&lt;&gt;"",Predictions!W284&lt;&gt;"",Predictions!X284&lt;&gt;""), IF(SIGN(N284-O284)=SIGN(Predictions!W284-Predictions!X284), 1, 0), 0)</f>
        <v>1</v>
      </c>
      <c r="M676" s="251" t="str">
        <f>IF(AND(AF284&lt;&gt;"",AG284&lt;&gt;"",Predictions!W284&lt;&gt;"",Predictions!X284&lt;&gt;"",AF284=Predictions!W284,AG284=Predictions!X284),"Correct","Incorrect")</f>
        <v>Incorrect</v>
      </c>
      <c r="N676" s="251">
        <f>IF(AND(AF284&lt;&gt;"",AG284&lt;&gt;"",Predictions!W284&lt;&gt;"",Predictions!X284&lt;&gt;""), IF(SIGN(AF284-AG284)=SIGN(Predictions!W284-Predictions!X284), 1, 0), 0)</f>
        <v>1</v>
      </c>
    </row>
    <row r="677" spans="4:14" x14ac:dyDescent="0.3">
      <c r="D677" s="251"/>
      <c r="E677" s="251"/>
      <c r="F677" s="251"/>
      <c r="G677" s="251"/>
      <c r="H677" s="121" t="s">
        <v>408</v>
      </c>
      <c r="I677" s="122" t="str">
        <f>IF(AND(E285&lt;&gt;"",F285&lt;&gt;"",Predictions!W285&lt;&gt;"",Predictions!X285&lt;&gt;"",E285=Predictions!W285,F285=Predictions!X285),"Correct","Incorrect")</f>
        <v>Incorrect</v>
      </c>
      <c r="J677" s="123" t="str">
        <f>IF(AND(N285&lt;&gt;"",O285&lt;&gt;"",Predictions!W285&lt;&gt;"",Predictions!X285&lt;&gt;"",N285=Predictions!W285,O285=Predictions!X285),"Correct","Incorrect")</f>
        <v>Incorrect</v>
      </c>
      <c r="K677" s="123">
        <f>IF(AND(E285&lt;&gt;"",F285&lt;&gt;"",Predictions!W285&lt;&gt;"",Predictions!X285&lt;&gt;""), IF(SIGN(E285-F285)=SIGN(Predictions!W285-Predictions!X285), 1, 0), 0)</f>
        <v>0</v>
      </c>
      <c r="L677" s="124">
        <f>IF(AND(N285&lt;&gt;"",O285&lt;&gt;"",Predictions!W285&lt;&gt;"",Predictions!X285&lt;&gt;""), IF(SIGN(N285-O285)=SIGN(Predictions!W285-Predictions!X285), 1, 0), 0)</f>
        <v>0</v>
      </c>
      <c r="M677" s="251" t="str">
        <f>IF(AND(AF285&lt;&gt;"",AG285&lt;&gt;"",Predictions!W285&lt;&gt;"",Predictions!X285&lt;&gt;"",AF285=Predictions!W285,AG285=Predictions!X285),"Correct","Incorrect")</f>
        <v>Incorrect</v>
      </c>
      <c r="N677" s="251">
        <f>IF(AND(AF285&lt;&gt;"",AG285&lt;&gt;"",Predictions!W285&lt;&gt;"",Predictions!X285&lt;&gt;""), IF(SIGN(AF285-AG285)=SIGN(Predictions!W285-Predictions!X285), 1, 0), 0)</f>
        <v>0</v>
      </c>
    </row>
    <row r="678" spans="4:14" x14ac:dyDescent="0.3">
      <c r="D678" s="251"/>
      <c r="E678" s="251"/>
      <c r="F678" s="251"/>
      <c r="G678" s="251"/>
      <c r="H678" s="121" t="s">
        <v>409</v>
      </c>
      <c r="I678" s="122" t="str">
        <f>IF(AND(E286&lt;&gt;"",F286&lt;&gt;"",Predictions!W286&lt;&gt;"",Predictions!X286&lt;&gt;"",E286=Predictions!W286,F286=Predictions!X286),"Correct","Incorrect")</f>
        <v>Incorrect</v>
      </c>
      <c r="J678" s="123" t="str">
        <f>IF(AND(N286&lt;&gt;"",O286&lt;&gt;"",Predictions!W286&lt;&gt;"",Predictions!X286&lt;&gt;"",N286=Predictions!W286,O286=Predictions!X286),"Correct","Incorrect")</f>
        <v>Incorrect</v>
      </c>
      <c r="K678" s="123">
        <f>IF(AND(E286&lt;&gt;"",F286&lt;&gt;"",Predictions!W286&lt;&gt;"",Predictions!X286&lt;&gt;""), IF(SIGN(E286-F286)=SIGN(Predictions!W286-Predictions!X286), 1, 0), 0)</f>
        <v>0</v>
      </c>
      <c r="L678" s="124">
        <f>IF(AND(N286&lt;&gt;"",O286&lt;&gt;"",Predictions!W286&lt;&gt;"",Predictions!X286&lt;&gt;""), IF(SIGN(N286-O286)=SIGN(Predictions!W286-Predictions!X286), 1, 0), 0)</f>
        <v>0</v>
      </c>
      <c r="M678" s="251" t="str">
        <f>IF(AND(AF286&lt;&gt;"",AG286&lt;&gt;"",Predictions!W286&lt;&gt;"",Predictions!X286&lt;&gt;"",AF286=Predictions!W286,AG286=Predictions!X286),"Correct","Incorrect")</f>
        <v>Incorrect</v>
      </c>
      <c r="N678" s="251">
        <f>IF(AND(AF286&lt;&gt;"",AG286&lt;&gt;"",Predictions!W286&lt;&gt;"",Predictions!X286&lt;&gt;""), IF(SIGN(AF286-AG286)=SIGN(Predictions!W286-Predictions!X286), 1, 0), 0)</f>
        <v>0</v>
      </c>
    </row>
    <row r="679" spans="4:14" x14ac:dyDescent="0.3">
      <c r="D679" s="251"/>
      <c r="E679" s="251"/>
      <c r="F679" s="251"/>
      <c r="G679" s="251"/>
      <c r="H679" s="121" t="s">
        <v>410</v>
      </c>
      <c r="I679" s="122" t="str">
        <f>IF(AND(E287&lt;&gt;"",F287&lt;&gt;"",Predictions!W287&lt;&gt;"",Predictions!X287&lt;&gt;"",E287=Predictions!W287,F287=Predictions!X287),"Correct","Incorrect")</f>
        <v>Incorrect</v>
      </c>
      <c r="J679" s="123" t="str">
        <f>IF(AND(N287&lt;&gt;"",O287&lt;&gt;"",Predictions!W287&lt;&gt;"",Predictions!X287&lt;&gt;"",N287=Predictions!W287,O287=Predictions!X287),"Correct","Incorrect")</f>
        <v>Incorrect</v>
      </c>
      <c r="K679" s="123">
        <f>IF(AND(E287&lt;&gt;"",F287&lt;&gt;"",Predictions!W287&lt;&gt;"",Predictions!X287&lt;&gt;""), IF(SIGN(E287-F287)=SIGN(Predictions!W287-Predictions!X287), 1, 0), 0)</f>
        <v>0</v>
      </c>
      <c r="L679" s="124">
        <f>IF(AND(N287&lt;&gt;"",O287&lt;&gt;"",Predictions!W287&lt;&gt;"",Predictions!X287&lt;&gt;""), IF(SIGN(N287-O287)=SIGN(Predictions!W287-Predictions!X287), 1, 0), 0)</f>
        <v>0</v>
      </c>
      <c r="M679" s="251" t="str">
        <f>IF(AND(AF287&lt;&gt;"",AG287&lt;&gt;"",Predictions!W287&lt;&gt;"",Predictions!X287&lt;&gt;"",AF287=Predictions!W287,AG287=Predictions!X287),"Correct","Incorrect")</f>
        <v>Incorrect</v>
      </c>
      <c r="N679" s="251">
        <f>IF(AND(AF287&lt;&gt;"",AG287&lt;&gt;"",Predictions!W287&lt;&gt;"",Predictions!X287&lt;&gt;""), IF(SIGN(AF287-AG287)=SIGN(Predictions!W287-Predictions!X287), 1, 0), 0)</f>
        <v>1</v>
      </c>
    </row>
    <row r="680" spans="4:14" x14ac:dyDescent="0.3">
      <c r="D680" s="251"/>
      <c r="E680" s="251"/>
      <c r="F680" s="251"/>
      <c r="G680" s="251"/>
      <c r="H680" s="121" t="s">
        <v>411</v>
      </c>
      <c r="I680" s="122" t="str">
        <f>IF(AND(E288&lt;&gt;"",F288&lt;&gt;"",Predictions!W288&lt;&gt;"",Predictions!X288&lt;&gt;"",E288=Predictions!W288,F288=Predictions!X288),"Correct","Incorrect")</f>
        <v>Incorrect</v>
      </c>
      <c r="J680" s="123" t="str">
        <f>IF(AND(N288&lt;&gt;"",O288&lt;&gt;"",Predictions!W288&lt;&gt;"",Predictions!X288&lt;&gt;"",N288=Predictions!W288,O288=Predictions!X288),"Correct","Incorrect")</f>
        <v>Incorrect</v>
      </c>
      <c r="K680" s="123">
        <f>IF(AND(E288&lt;&gt;"",F288&lt;&gt;"",Predictions!W288&lt;&gt;"",Predictions!X288&lt;&gt;""), IF(SIGN(E288-F288)=SIGN(Predictions!W288-Predictions!X288), 1, 0), 0)</f>
        <v>1</v>
      </c>
      <c r="L680" s="124">
        <f>IF(AND(N288&lt;&gt;"",O288&lt;&gt;"",Predictions!W288&lt;&gt;"",Predictions!X288&lt;&gt;""), IF(SIGN(N288-O288)=SIGN(Predictions!W288-Predictions!X288), 1, 0), 0)</f>
        <v>0</v>
      </c>
      <c r="M680" s="251" t="str">
        <f>IF(AND(AF288&lt;&gt;"",AG288&lt;&gt;"",Predictions!W288&lt;&gt;"",Predictions!X288&lt;&gt;"",AF288=Predictions!W288,AG288=Predictions!X288),"Correct","Incorrect")</f>
        <v>Incorrect</v>
      </c>
      <c r="N680" s="251">
        <f>IF(AND(AF288&lt;&gt;"",AG288&lt;&gt;"",Predictions!W288&lt;&gt;"",Predictions!X288&lt;&gt;""), IF(SIGN(AF288-AG288)=SIGN(Predictions!W288-Predictions!X288), 1, 0), 0)</f>
        <v>1</v>
      </c>
    </row>
    <row r="681" spans="4:14" x14ac:dyDescent="0.3">
      <c r="D681" s="251"/>
      <c r="E681" s="251"/>
      <c r="F681" s="251"/>
      <c r="G681" s="251"/>
      <c r="H681" s="121" t="s">
        <v>412</v>
      </c>
      <c r="I681" s="122" t="str">
        <f>IF(AND(E289&lt;&gt;"",F289&lt;&gt;"",Predictions!W289&lt;&gt;"",Predictions!X289&lt;&gt;"",E289=Predictions!W289,F289=Predictions!X289),"Correct","Incorrect")</f>
        <v>Incorrect</v>
      </c>
      <c r="J681" s="123" t="str">
        <f>IF(AND(N289&lt;&gt;"",O289&lt;&gt;"",Predictions!W289&lt;&gt;"",Predictions!X289&lt;&gt;"",N289=Predictions!W289,O289=Predictions!X289),"Correct","Incorrect")</f>
        <v>Incorrect</v>
      </c>
      <c r="K681" s="123">
        <f>IF(AND(E289&lt;&gt;"",F289&lt;&gt;"",Predictions!W289&lt;&gt;"",Predictions!X289&lt;&gt;""), IF(SIGN(E289-F289)=SIGN(Predictions!W289-Predictions!X289), 1, 0), 0)</f>
        <v>1</v>
      </c>
      <c r="L681" s="124">
        <f>IF(AND(N289&lt;&gt;"",O289&lt;&gt;"",Predictions!W289&lt;&gt;"",Predictions!X289&lt;&gt;""), IF(SIGN(N289-O289)=SIGN(Predictions!W289-Predictions!X289), 1, 0), 0)</f>
        <v>1</v>
      </c>
      <c r="M681" s="251" t="str">
        <f>IF(AND(AF289&lt;&gt;"",AG289&lt;&gt;"",Predictions!W289&lt;&gt;"",Predictions!X289&lt;&gt;"",AF289=Predictions!W289,AG289=Predictions!X289),"Correct","Incorrect")</f>
        <v>Incorrect</v>
      </c>
      <c r="N681" s="251">
        <f>IF(AND(AF289&lt;&gt;"",AG289&lt;&gt;"",Predictions!W289&lt;&gt;"",Predictions!X289&lt;&gt;""), IF(SIGN(AF289-AG289)=SIGN(Predictions!W289-Predictions!X289), 1, 0), 0)</f>
        <v>1</v>
      </c>
    </row>
    <row r="682" spans="4:14" x14ac:dyDescent="0.3">
      <c r="D682" s="251"/>
      <c r="E682" s="251"/>
      <c r="F682" s="251"/>
      <c r="G682" s="251"/>
      <c r="H682" s="121" t="s">
        <v>413</v>
      </c>
      <c r="I682" s="122" t="str">
        <f>IF(AND(E290&lt;&gt;"",F290&lt;&gt;"",Predictions!W290&lt;&gt;"",Predictions!X290&lt;&gt;"",E290=Predictions!W290,F290=Predictions!X290),"Correct","Incorrect")</f>
        <v>Incorrect</v>
      </c>
      <c r="J682" s="123" t="str">
        <f>IF(AND(N290&lt;&gt;"",O290&lt;&gt;"",Predictions!W290&lt;&gt;"",Predictions!X290&lt;&gt;"",N290=Predictions!W290,O290=Predictions!X290),"Correct","Incorrect")</f>
        <v>Incorrect</v>
      </c>
      <c r="K682" s="123">
        <f>IF(AND(E290&lt;&gt;"",F290&lt;&gt;"",Predictions!W290&lt;&gt;"",Predictions!X290&lt;&gt;""), IF(SIGN(E290-F290)=SIGN(Predictions!W290-Predictions!X290), 1, 0), 0)</f>
        <v>1</v>
      </c>
      <c r="L682" s="124">
        <f>IF(AND(N290&lt;&gt;"",O290&lt;&gt;"",Predictions!W290&lt;&gt;"",Predictions!X290&lt;&gt;""), IF(SIGN(N290-O290)=SIGN(Predictions!W290-Predictions!X290), 1, 0), 0)</f>
        <v>1</v>
      </c>
      <c r="M682" s="251" t="str">
        <f>IF(AND(AF290&lt;&gt;"",AG290&lt;&gt;"",Predictions!W290&lt;&gt;"",Predictions!X290&lt;&gt;"",AF290=Predictions!W290,AG290=Predictions!X290),"Correct","Incorrect")</f>
        <v>Incorrect</v>
      </c>
      <c r="N682" s="251">
        <f>IF(AND(AF290&lt;&gt;"",AG290&lt;&gt;"",Predictions!W290&lt;&gt;"",Predictions!X290&lt;&gt;""), IF(SIGN(AF290-AG290)=SIGN(Predictions!W290-Predictions!X290), 1, 0), 0)</f>
        <v>0</v>
      </c>
    </row>
    <row r="683" spans="4:14" x14ac:dyDescent="0.3">
      <c r="D683" s="251"/>
      <c r="E683" s="251"/>
      <c r="F683" s="251"/>
      <c r="G683" s="251"/>
      <c r="H683" s="121" t="s">
        <v>414</v>
      </c>
      <c r="I683" s="122" t="str">
        <f>IF(AND(E291&lt;&gt;"",F291&lt;&gt;"",Predictions!W291&lt;&gt;"",Predictions!X291&lt;&gt;"",E291=Predictions!W291,F291=Predictions!X291),"Correct","Incorrect")</f>
        <v>Incorrect</v>
      </c>
      <c r="J683" s="123" t="str">
        <f>IF(AND(N291&lt;&gt;"",O291&lt;&gt;"",Predictions!W291&lt;&gt;"",Predictions!X291&lt;&gt;"",N291=Predictions!W291,O291=Predictions!X291),"Correct","Incorrect")</f>
        <v>Incorrect</v>
      </c>
      <c r="K683" s="123">
        <f>IF(AND(E291&lt;&gt;"",F291&lt;&gt;"",Predictions!W291&lt;&gt;"",Predictions!X291&lt;&gt;""), IF(SIGN(E291-F291)=SIGN(Predictions!W291-Predictions!X291), 1, 0), 0)</f>
        <v>0</v>
      </c>
      <c r="L683" s="124">
        <f>IF(AND(N291&lt;&gt;"",O291&lt;&gt;"",Predictions!W291&lt;&gt;"",Predictions!X291&lt;&gt;""), IF(SIGN(N291-O291)=SIGN(Predictions!W291-Predictions!X291), 1, 0), 0)</f>
        <v>0</v>
      </c>
      <c r="M683" s="251" t="str">
        <f>IF(AND(AF291&lt;&gt;"",AG291&lt;&gt;"",Predictions!W291&lt;&gt;"",Predictions!X291&lt;&gt;"",AF291=Predictions!W291,AG291=Predictions!X291),"Correct","Incorrect")</f>
        <v>Incorrect</v>
      </c>
      <c r="N683" s="251">
        <f>IF(AND(AF291&lt;&gt;"",AG291&lt;&gt;"",Predictions!W291&lt;&gt;"",Predictions!X291&lt;&gt;""), IF(SIGN(AF291-AG291)=SIGN(Predictions!W291-Predictions!X291), 1, 0), 0)</f>
        <v>0</v>
      </c>
    </row>
    <row r="684" spans="4:14" x14ac:dyDescent="0.3">
      <c r="D684" s="251"/>
      <c r="E684" s="251"/>
      <c r="F684" s="251"/>
      <c r="G684" s="251"/>
      <c r="H684" s="121" t="s">
        <v>415</v>
      </c>
      <c r="I684" s="122" t="str">
        <f>IF(AND(E292&lt;&gt;"",F292&lt;&gt;"",Predictions!W292&lt;&gt;"",Predictions!X292&lt;&gt;"",E292=Predictions!W292,F292=Predictions!X292),"Correct","Incorrect")</f>
        <v>Incorrect</v>
      </c>
      <c r="J684" s="123" t="str">
        <f>IF(AND(N292&lt;&gt;"",O292&lt;&gt;"",Predictions!W292&lt;&gt;"",Predictions!X292&lt;&gt;"",N292=Predictions!W292,O292=Predictions!X292),"Correct","Incorrect")</f>
        <v>Incorrect</v>
      </c>
      <c r="K684" s="123">
        <f>IF(AND(E292&lt;&gt;"",F292&lt;&gt;"",Predictions!W292&lt;&gt;"",Predictions!X292&lt;&gt;""), IF(SIGN(E292-F292)=SIGN(Predictions!W292-Predictions!X292), 1, 0), 0)</f>
        <v>0</v>
      </c>
      <c r="L684" s="124">
        <f>IF(AND(N292&lt;&gt;"",O292&lt;&gt;"",Predictions!W292&lt;&gt;"",Predictions!X292&lt;&gt;""), IF(SIGN(N292-O292)=SIGN(Predictions!W292-Predictions!X292), 1, 0), 0)</f>
        <v>0</v>
      </c>
      <c r="M684" s="251" t="str">
        <f>IF(AND(AF292&lt;&gt;"",AG292&lt;&gt;"",Predictions!W292&lt;&gt;"",Predictions!X292&lt;&gt;"",AF292=Predictions!W292,AG292=Predictions!X292),"Correct","Incorrect")</f>
        <v>Incorrect</v>
      </c>
      <c r="N684" s="251">
        <f>IF(AND(AF292&lt;&gt;"",AG292&lt;&gt;"",Predictions!W292&lt;&gt;"",Predictions!X292&lt;&gt;""), IF(SIGN(AF292-AG292)=SIGN(Predictions!W292-Predictions!X292), 1, 0), 0)</f>
        <v>0</v>
      </c>
    </row>
    <row r="685" spans="4:14" x14ac:dyDescent="0.3">
      <c r="D685" s="251"/>
      <c r="E685" s="251"/>
      <c r="F685" s="251"/>
      <c r="G685" s="251"/>
      <c r="H685" s="121" t="s">
        <v>416</v>
      </c>
      <c r="I685" s="122" t="str">
        <f>IF(AND(E293&lt;&gt;"",F293&lt;&gt;"",Predictions!W293&lt;&gt;"",Predictions!X293&lt;&gt;"",E293=Predictions!W293,F293=Predictions!X293),"Correct","Incorrect")</f>
        <v>Incorrect</v>
      </c>
      <c r="J685" s="123" t="str">
        <f>IF(AND(N293&lt;&gt;"",O293&lt;&gt;"",Predictions!W293&lt;&gt;"",Predictions!X293&lt;&gt;"",N293=Predictions!W293,O293=Predictions!X293),"Correct","Incorrect")</f>
        <v>Incorrect</v>
      </c>
      <c r="K685" s="123">
        <f>IF(AND(E293&lt;&gt;"",F293&lt;&gt;"",Predictions!W293&lt;&gt;"",Predictions!X293&lt;&gt;""), IF(SIGN(E293-F293)=SIGN(Predictions!W293-Predictions!X293), 1, 0), 0)</f>
        <v>0</v>
      </c>
      <c r="L685" s="124">
        <f>IF(AND(N293&lt;&gt;"",O293&lt;&gt;"",Predictions!W293&lt;&gt;"",Predictions!X293&lt;&gt;""), IF(SIGN(N293-O293)=SIGN(Predictions!W293-Predictions!X293), 1, 0), 0)</f>
        <v>0</v>
      </c>
      <c r="M685" s="251" t="str">
        <f>IF(AND(AF293&lt;&gt;"",AG293&lt;&gt;"",Predictions!W293&lt;&gt;"",Predictions!X293&lt;&gt;"",AF293=Predictions!W293,AG293=Predictions!X293),"Correct","Incorrect")</f>
        <v>Incorrect</v>
      </c>
      <c r="N685" s="251">
        <f>IF(AND(AF293&lt;&gt;"",AG293&lt;&gt;"",Predictions!W293&lt;&gt;"",Predictions!X293&lt;&gt;""), IF(SIGN(AF293-AG293)=SIGN(Predictions!W293-Predictions!X293), 1, 0), 0)</f>
        <v>0</v>
      </c>
    </row>
    <row r="686" spans="4:14" x14ac:dyDescent="0.3">
      <c r="D686" s="251"/>
      <c r="E686" s="251"/>
      <c r="F686" s="251"/>
      <c r="G686" s="251"/>
      <c r="H686" s="121" t="s">
        <v>417</v>
      </c>
      <c r="I686" s="122" t="str">
        <f>IF(AND(E294&lt;&gt;"",F294&lt;&gt;"",Predictions!W294&lt;&gt;"",Predictions!X294&lt;&gt;"",E294=Predictions!W294,F294=Predictions!X294),"Correct","Incorrect")</f>
        <v>Incorrect</v>
      </c>
      <c r="J686" s="123" t="str">
        <f>IF(AND(N294&lt;&gt;"",O294&lt;&gt;"",Predictions!W294&lt;&gt;"",Predictions!X294&lt;&gt;"",N294=Predictions!W294,O294=Predictions!X294),"Correct","Incorrect")</f>
        <v>Incorrect</v>
      </c>
      <c r="K686" s="123">
        <f>IF(AND(E294&lt;&gt;"",F294&lt;&gt;"",Predictions!W294&lt;&gt;"",Predictions!X294&lt;&gt;""), IF(SIGN(E294-F294)=SIGN(Predictions!W294-Predictions!X294), 1, 0), 0)</f>
        <v>0</v>
      </c>
      <c r="L686" s="124">
        <f>IF(AND(N294&lt;&gt;"",O294&lt;&gt;"",Predictions!W294&lt;&gt;"",Predictions!X294&lt;&gt;""), IF(SIGN(N294-O294)=SIGN(Predictions!W294-Predictions!X294), 1, 0), 0)</f>
        <v>0</v>
      </c>
      <c r="M686" s="251" t="str">
        <f>IF(AND(AF294&lt;&gt;"",AG294&lt;&gt;"",Predictions!W294&lt;&gt;"",Predictions!X294&lt;&gt;"",AF294=Predictions!W294,AG294=Predictions!X294),"Correct","Incorrect")</f>
        <v>Incorrect</v>
      </c>
      <c r="N686" s="251">
        <f>IF(AND(AF294&lt;&gt;"",AG294&lt;&gt;"",Predictions!W294&lt;&gt;"",Predictions!X294&lt;&gt;""), IF(SIGN(AF294-AG294)=SIGN(Predictions!W294-Predictions!X294), 1, 0), 0)</f>
        <v>0</v>
      </c>
    </row>
    <row r="687" spans="4:14" x14ac:dyDescent="0.3">
      <c r="D687" s="251"/>
      <c r="E687" s="251"/>
      <c r="F687" s="251"/>
      <c r="G687" s="251"/>
      <c r="H687" s="121" t="s">
        <v>418</v>
      </c>
      <c r="I687" s="122" t="str">
        <f>IF(AND(E295&lt;&gt;"",F295&lt;&gt;"",Predictions!W295&lt;&gt;"",Predictions!X295&lt;&gt;"",E295=Predictions!W295,F295=Predictions!X295),"Correct","Incorrect")</f>
        <v>Incorrect</v>
      </c>
      <c r="J687" s="123" t="str">
        <f>IF(AND(N295&lt;&gt;"",O295&lt;&gt;"",Predictions!W295&lt;&gt;"",Predictions!X295&lt;&gt;"",N295=Predictions!W295,O295=Predictions!X295),"Correct","Incorrect")</f>
        <v>Incorrect</v>
      </c>
      <c r="K687" s="123">
        <f>IF(AND(E295&lt;&gt;"",F295&lt;&gt;"",Predictions!W295&lt;&gt;"",Predictions!X295&lt;&gt;""), IF(SIGN(E295-F295)=SIGN(Predictions!W295-Predictions!X295), 1, 0), 0)</f>
        <v>0</v>
      </c>
      <c r="L687" s="124">
        <f>IF(AND(N295&lt;&gt;"",O295&lt;&gt;"",Predictions!W295&lt;&gt;"",Predictions!X295&lt;&gt;""), IF(SIGN(N295-O295)=SIGN(Predictions!W295-Predictions!X295), 1, 0), 0)</f>
        <v>0</v>
      </c>
      <c r="M687" s="251" t="str">
        <f>IF(AND(AF295&lt;&gt;"",AG295&lt;&gt;"",Predictions!W295&lt;&gt;"",Predictions!X295&lt;&gt;"",AF295=Predictions!W295,AG295=Predictions!X295),"Correct","Incorrect")</f>
        <v>Incorrect</v>
      </c>
      <c r="N687" s="251">
        <f>IF(AND(AF295&lt;&gt;"",AG295&lt;&gt;"",Predictions!W295&lt;&gt;"",Predictions!X295&lt;&gt;""), IF(SIGN(AF295-AG295)=SIGN(Predictions!W295-Predictions!X295), 1, 0), 0)</f>
        <v>0</v>
      </c>
    </row>
    <row r="688" spans="4:14" x14ac:dyDescent="0.3">
      <c r="D688" s="251"/>
      <c r="E688" s="251"/>
      <c r="F688" s="251"/>
      <c r="G688" s="251"/>
      <c r="H688" s="121" t="s">
        <v>419</v>
      </c>
      <c r="I688" s="122" t="str">
        <f>IF(AND(E296&lt;&gt;"",F296&lt;&gt;"",Predictions!W296&lt;&gt;"",Predictions!X296&lt;&gt;"",E296=Predictions!W296,F296=Predictions!X296),"Correct","Incorrect")</f>
        <v>Incorrect</v>
      </c>
      <c r="J688" s="123" t="str">
        <f>IF(AND(N296&lt;&gt;"",O296&lt;&gt;"",Predictions!W296&lt;&gt;"",Predictions!X296&lt;&gt;"",N296=Predictions!W296,O296=Predictions!X296),"Correct","Incorrect")</f>
        <v>Incorrect</v>
      </c>
      <c r="K688" s="123">
        <f>IF(AND(E296&lt;&gt;"",F296&lt;&gt;"",Predictions!W296&lt;&gt;"",Predictions!X296&lt;&gt;""), IF(SIGN(E296-F296)=SIGN(Predictions!W296-Predictions!X296), 1, 0), 0)</f>
        <v>0</v>
      </c>
      <c r="L688" s="124">
        <f>IF(AND(N296&lt;&gt;"",O296&lt;&gt;"",Predictions!W296&lt;&gt;"",Predictions!X296&lt;&gt;""), IF(SIGN(N296-O296)=SIGN(Predictions!W296-Predictions!X296), 1, 0), 0)</f>
        <v>0</v>
      </c>
      <c r="M688" s="251" t="str">
        <f>IF(AND(AF296&lt;&gt;"",AG296&lt;&gt;"",Predictions!W296&lt;&gt;"",Predictions!X296&lt;&gt;"",AF296=Predictions!W296,AG296=Predictions!X296),"Correct","Incorrect")</f>
        <v>Incorrect</v>
      </c>
      <c r="N688" s="251">
        <f>IF(AND(AF296&lt;&gt;"",AG296&lt;&gt;"",Predictions!W296&lt;&gt;"",Predictions!X296&lt;&gt;""), IF(SIGN(AF296-AG296)=SIGN(Predictions!W296-Predictions!X296), 1, 0), 0)</f>
        <v>0</v>
      </c>
    </row>
    <row r="689" spans="4:14" x14ac:dyDescent="0.3">
      <c r="D689" s="251"/>
      <c r="E689" s="251"/>
      <c r="F689" s="251"/>
      <c r="G689" s="251"/>
      <c r="H689" s="121" t="s">
        <v>420</v>
      </c>
      <c r="I689" s="122" t="str">
        <f>IF(AND(E297&lt;&gt;"",F297&lt;&gt;"",Predictions!W297&lt;&gt;"",Predictions!X297&lt;&gt;"",E297=Predictions!W297,F297=Predictions!X297),"Correct","Incorrect")</f>
        <v>Incorrect</v>
      </c>
      <c r="J689" s="123" t="str">
        <f>IF(AND(N297&lt;&gt;"",O297&lt;&gt;"",Predictions!W297&lt;&gt;"",Predictions!X297&lt;&gt;"",N297=Predictions!W297,O297=Predictions!X297),"Correct","Incorrect")</f>
        <v>Incorrect</v>
      </c>
      <c r="K689" s="123">
        <f>IF(AND(E297&lt;&gt;"",F297&lt;&gt;"",Predictions!W297&lt;&gt;"",Predictions!X297&lt;&gt;""), IF(SIGN(E297-F297)=SIGN(Predictions!W297-Predictions!X297), 1, 0), 0)</f>
        <v>1</v>
      </c>
      <c r="L689" s="124">
        <f>IF(AND(N297&lt;&gt;"",O297&lt;&gt;"",Predictions!W297&lt;&gt;"",Predictions!X297&lt;&gt;""), IF(SIGN(N297-O297)=SIGN(Predictions!W297-Predictions!X297), 1, 0), 0)</f>
        <v>1</v>
      </c>
      <c r="M689" s="251" t="str">
        <f>IF(AND(AF297&lt;&gt;"",AG297&lt;&gt;"",Predictions!W297&lt;&gt;"",Predictions!X297&lt;&gt;"",AF297=Predictions!W297,AG297=Predictions!X297),"Correct","Incorrect")</f>
        <v>Incorrect</v>
      </c>
      <c r="N689" s="251">
        <f>IF(AND(AF297&lt;&gt;"",AG297&lt;&gt;"",Predictions!W297&lt;&gt;"",Predictions!X297&lt;&gt;""), IF(SIGN(AF297-AG297)=SIGN(Predictions!W297-Predictions!X297), 1, 0), 0)</f>
        <v>0</v>
      </c>
    </row>
    <row r="690" spans="4:14" x14ac:dyDescent="0.3">
      <c r="D690" s="251"/>
      <c r="E690" s="251"/>
      <c r="F690" s="251"/>
      <c r="G690" s="251"/>
      <c r="H690" s="121" t="s">
        <v>421</v>
      </c>
      <c r="I690" s="122" t="str">
        <f>IF(AND(E298&lt;&gt;"",F298&lt;&gt;"",Predictions!W298&lt;&gt;"",Predictions!X298&lt;&gt;"",E298=Predictions!W298,F298=Predictions!X298),"Correct","Incorrect")</f>
        <v>Incorrect</v>
      </c>
      <c r="J690" s="123" t="str">
        <f>IF(AND(N298&lt;&gt;"",O298&lt;&gt;"",Predictions!W298&lt;&gt;"",Predictions!X298&lt;&gt;"",N298=Predictions!W298,O298=Predictions!X298),"Correct","Incorrect")</f>
        <v>Incorrect</v>
      </c>
      <c r="K690" s="123">
        <f>IF(AND(E298&lt;&gt;"",F298&lt;&gt;"",Predictions!W298&lt;&gt;"",Predictions!X298&lt;&gt;""), IF(SIGN(E298-F298)=SIGN(Predictions!W298-Predictions!X298), 1, 0), 0)</f>
        <v>0</v>
      </c>
      <c r="L690" s="124">
        <f>IF(AND(N298&lt;&gt;"",O298&lt;&gt;"",Predictions!W298&lt;&gt;"",Predictions!X298&lt;&gt;""), IF(SIGN(N298-O298)=SIGN(Predictions!W298-Predictions!X298), 1, 0), 0)</f>
        <v>0</v>
      </c>
      <c r="M690" s="251" t="str">
        <f>IF(AND(AF298&lt;&gt;"",AG298&lt;&gt;"",Predictions!W298&lt;&gt;"",Predictions!X298&lt;&gt;"",AF298=Predictions!W298,AG298=Predictions!X298),"Correct","Incorrect")</f>
        <v>Incorrect</v>
      </c>
      <c r="N690" s="251">
        <f>IF(AND(AF298&lt;&gt;"",AG298&lt;&gt;"",Predictions!W298&lt;&gt;"",Predictions!X298&lt;&gt;""), IF(SIGN(AF298-AG298)=SIGN(Predictions!W298-Predictions!X298), 1, 0), 0)</f>
        <v>0</v>
      </c>
    </row>
    <row r="691" spans="4:14" x14ac:dyDescent="0.3">
      <c r="D691" s="251"/>
      <c r="E691" s="251"/>
      <c r="F691" s="251"/>
      <c r="G691" s="251"/>
      <c r="H691" s="121" t="s">
        <v>422</v>
      </c>
      <c r="I691" s="122" t="str">
        <f>IF(AND(E299&lt;&gt;"",F299&lt;&gt;"",Predictions!W299&lt;&gt;"",Predictions!X299&lt;&gt;"",E299=Predictions!W299,F299=Predictions!X299),"Correct","Incorrect")</f>
        <v>Incorrect</v>
      </c>
      <c r="J691" s="123" t="str">
        <f>IF(AND(N299&lt;&gt;"",O299&lt;&gt;"",Predictions!W299&lt;&gt;"",Predictions!X299&lt;&gt;"",N299=Predictions!W299,O299=Predictions!X299),"Correct","Incorrect")</f>
        <v>Incorrect</v>
      </c>
      <c r="K691" s="123">
        <f>IF(AND(E299&lt;&gt;"",F299&lt;&gt;"",Predictions!W299&lt;&gt;"",Predictions!X299&lt;&gt;""), IF(SIGN(E299-F299)=SIGN(Predictions!W299-Predictions!X299), 1, 0), 0)</f>
        <v>0</v>
      </c>
      <c r="L691" s="124">
        <f>IF(AND(N299&lt;&gt;"",O299&lt;&gt;"",Predictions!W299&lt;&gt;"",Predictions!X299&lt;&gt;""), IF(SIGN(N299-O299)=SIGN(Predictions!W299-Predictions!X299), 1, 0), 0)</f>
        <v>1</v>
      </c>
      <c r="M691" s="251" t="str">
        <f>IF(AND(AF299&lt;&gt;"",AG299&lt;&gt;"",Predictions!W299&lt;&gt;"",Predictions!X299&lt;&gt;"",AF299=Predictions!W299,AG299=Predictions!X299),"Correct","Incorrect")</f>
        <v>Correct</v>
      </c>
      <c r="N691" s="251">
        <f>IF(AND(AF299&lt;&gt;"",AG299&lt;&gt;"",Predictions!W299&lt;&gt;"",Predictions!X299&lt;&gt;""), IF(SIGN(AF299-AG299)=SIGN(Predictions!W299-Predictions!X299), 1, 0), 0)</f>
        <v>1</v>
      </c>
    </row>
    <row r="692" spans="4:14" x14ac:dyDescent="0.3">
      <c r="D692" s="251"/>
      <c r="E692" s="251"/>
      <c r="F692" s="251"/>
      <c r="G692" s="251"/>
      <c r="H692" s="121" t="s">
        <v>423</v>
      </c>
      <c r="I692" s="122" t="str">
        <f>IF(AND(E300&lt;&gt;"",F300&lt;&gt;"",Predictions!W300&lt;&gt;"",Predictions!X300&lt;&gt;"",E300=Predictions!W300,F300=Predictions!X300),"Correct","Incorrect")</f>
        <v>Incorrect</v>
      </c>
      <c r="J692" s="123" t="str">
        <f>IF(AND(N300&lt;&gt;"",O300&lt;&gt;"",Predictions!W300&lt;&gt;"",Predictions!X300&lt;&gt;"",N300=Predictions!W300,O300=Predictions!X300),"Correct","Incorrect")</f>
        <v>Incorrect</v>
      </c>
      <c r="K692" s="123">
        <f>IF(AND(E300&lt;&gt;"",F300&lt;&gt;"",Predictions!W300&lt;&gt;"",Predictions!X300&lt;&gt;""), IF(SIGN(E300-F300)=SIGN(Predictions!W300-Predictions!X300), 1, 0), 0)</f>
        <v>0</v>
      </c>
      <c r="L692" s="124">
        <f>IF(AND(N300&lt;&gt;"",O300&lt;&gt;"",Predictions!W300&lt;&gt;"",Predictions!X300&lt;&gt;""), IF(SIGN(N300-O300)=SIGN(Predictions!W300-Predictions!X300), 1, 0), 0)</f>
        <v>0</v>
      </c>
      <c r="M692" s="251" t="str">
        <f>IF(AND(AF300&lt;&gt;"",AG300&lt;&gt;"",Predictions!W300&lt;&gt;"",Predictions!X300&lt;&gt;"",AF300=Predictions!W300,AG300=Predictions!X300),"Correct","Incorrect")</f>
        <v>Incorrect</v>
      </c>
      <c r="N692" s="251">
        <f>IF(AND(AF300&lt;&gt;"",AG300&lt;&gt;"",Predictions!W300&lt;&gt;"",Predictions!X300&lt;&gt;""), IF(SIGN(AF300-AG300)=SIGN(Predictions!W300-Predictions!X300), 1, 0), 0)</f>
        <v>0</v>
      </c>
    </row>
    <row r="693" spans="4:14" x14ac:dyDescent="0.3">
      <c r="D693" s="251"/>
      <c r="E693" s="251"/>
      <c r="F693" s="251"/>
      <c r="G693" s="251"/>
      <c r="H693" s="121" t="s">
        <v>424</v>
      </c>
      <c r="I693" s="122" t="str">
        <f>IF(AND(E301&lt;&gt;"",F301&lt;&gt;"",Predictions!W301&lt;&gt;"",Predictions!X301&lt;&gt;"",E301=Predictions!W301,F301=Predictions!X301),"Correct","Incorrect")</f>
        <v>Incorrect</v>
      </c>
      <c r="J693" s="123" t="str">
        <f>IF(AND(N301&lt;&gt;"",O301&lt;&gt;"",Predictions!W301&lt;&gt;"",Predictions!X301&lt;&gt;"",N301=Predictions!W301,O301=Predictions!X301),"Correct","Incorrect")</f>
        <v>Incorrect</v>
      </c>
      <c r="K693" s="123">
        <f>IF(AND(E301&lt;&gt;"",F301&lt;&gt;"",Predictions!W301&lt;&gt;"",Predictions!X301&lt;&gt;""), IF(SIGN(E301-F301)=SIGN(Predictions!W301-Predictions!X301), 1, 0), 0)</f>
        <v>1</v>
      </c>
      <c r="L693" s="124">
        <f>IF(AND(N301&lt;&gt;"",O301&lt;&gt;"",Predictions!W301&lt;&gt;"",Predictions!X301&lt;&gt;""), IF(SIGN(N301-O301)=SIGN(Predictions!W301-Predictions!X301), 1, 0), 0)</f>
        <v>1</v>
      </c>
      <c r="M693" s="251" t="str">
        <f>IF(AND(AF301&lt;&gt;"",AG301&lt;&gt;"",Predictions!W301&lt;&gt;"",Predictions!X301&lt;&gt;"",AF301=Predictions!W301,AG301=Predictions!X301),"Correct","Incorrect")</f>
        <v>Incorrect</v>
      </c>
      <c r="N693" s="251">
        <f>IF(AND(AF301&lt;&gt;"",AG301&lt;&gt;"",Predictions!W301&lt;&gt;"",Predictions!X301&lt;&gt;""), IF(SIGN(AF301-AG301)=SIGN(Predictions!W301-Predictions!X301), 1, 0), 0)</f>
        <v>0</v>
      </c>
    </row>
    <row r="694" spans="4:14" x14ac:dyDescent="0.3">
      <c r="D694" s="251"/>
      <c r="E694" s="251"/>
      <c r="F694" s="251"/>
      <c r="G694" s="251"/>
      <c r="H694" s="121" t="s">
        <v>425</v>
      </c>
      <c r="I694" s="122" t="str">
        <f>IF(AND(E302&lt;&gt;"",F302&lt;&gt;"",Predictions!W302&lt;&gt;"",Predictions!X302&lt;&gt;"",E302=Predictions!W302,F302=Predictions!X302),"Correct","Incorrect")</f>
        <v>Incorrect</v>
      </c>
      <c r="J694" s="123" t="str">
        <f>IF(AND(N302&lt;&gt;"",O302&lt;&gt;"",Predictions!W302&lt;&gt;"",Predictions!X302&lt;&gt;"",N302=Predictions!W302,O302=Predictions!X302),"Correct","Incorrect")</f>
        <v>Incorrect</v>
      </c>
      <c r="K694" s="123">
        <f>IF(AND(E302&lt;&gt;"",F302&lt;&gt;"",Predictions!W302&lt;&gt;"",Predictions!X302&lt;&gt;""), IF(SIGN(E302-F302)=SIGN(Predictions!W302-Predictions!X302), 1, 0), 0)</f>
        <v>0</v>
      </c>
      <c r="L694" s="124">
        <f>IF(AND(N302&lt;&gt;"",O302&lt;&gt;"",Predictions!W302&lt;&gt;"",Predictions!X302&lt;&gt;""), IF(SIGN(N302-O302)=SIGN(Predictions!W302-Predictions!X302), 1, 0), 0)</f>
        <v>0</v>
      </c>
      <c r="M694" s="251" t="str">
        <f>IF(AND(AF302&lt;&gt;"",AG302&lt;&gt;"",Predictions!W302&lt;&gt;"",Predictions!X302&lt;&gt;"",AF302=Predictions!W302,AG302=Predictions!X302),"Correct","Incorrect")</f>
        <v>Correct</v>
      </c>
      <c r="N694" s="251">
        <f>IF(AND(AF302&lt;&gt;"",AG302&lt;&gt;"",Predictions!W302&lt;&gt;"",Predictions!X302&lt;&gt;""), IF(SIGN(AF302-AG302)=SIGN(Predictions!W302-Predictions!X302), 1, 0), 0)</f>
        <v>1</v>
      </c>
    </row>
    <row r="695" spans="4:14" x14ac:dyDescent="0.3">
      <c r="D695" s="251"/>
      <c r="E695" s="251"/>
      <c r="F695" s="251"/>
      <c r="G695" s="251"/>
      <c r="H695" s="121" t="s">
        <v>426</v>
      </c>
      <c r="I695" s="122" t="str">
        <f>IF(AND(E303&lt;&gt;"",F303&lt;&gt;"",Predictions!W303&lt;&gt;"",Predictions!X303&lt;&gt;"",E303=Predictions!W303,F303=Predictions!X303),"Correct","Incorrect")</f>
        <v>Incorrect</v>
      </c>
      <c r="J695" s="123" t="str">
        <f>IF(AND(N303&lt;&gt;"",O303&lt;&gt;"",Predictions!W303&lt;&gt;"",Predictions!X303&lt;&gt;"",N303=Predictions!W303,O303=Predictions!X303),"Correct","Incorrect")</f>
        <v>Incorrect</v>
      </c>
      <c r="K695" s="123">
        <f>IF(AND(E303&lt;&gt;"",F303&lt;&gt;"",Predictions!W303&lt;&gt;"",Predictions!X303&lt;&gt;""), IF(SIGN(E303-F303)=SIGN(Predictions!W303-Predictions!X303), 1, 0), 0)</f>
        <v>1</v>
      </c>
      <c r="L695" s="124">
        <f>IF(AND(N303&lt;&gt;"",O303&lt;&gt;"",Predictions!W303&lt;&gt;"",Predictions!X303&lt;&gt;""), IF(SIGN(N303-O303)=SIGN(Predictions!W303-Predictions!X303), 1, 0), 0)</f>
        <v>1</v>
      </c>
      <c r="M695" s="251" t="str">
        <f>IF(AND(AF303&lt;&gt;"",AG303&lt;&gt;"",Predictions!W303&lt;&gt;"",Predictions!X303&lt;&gt;"",AF303=Predictions!W303,AG303=Predictions!X303),"Correct","Incorrect")</f>
        <v>Incorrect</v>
      </c>
      <c r="N695" s="251">
        <f>IF(AND(AF303&lt;&gt;"",AG303&lt;&gt;"",Predictions!W303&lt;&gt;"",Predictions!X303&lt;&gt;""), IF(SIGN(AF303-AG303)=SIGN(Predictions!W303-Predictions!X303), 1, 0), 0)</f>
        <v>1</v>
      </c>
    </row>
    <row r="696" spans="4:14" x14ac:dyDescent="0.3">
      <c r="D696" s="251"/>
      <c r="E696" s="251"/>
      <c r="F696" s="251"/>
      <c r="G696" s="251"/>
      <c r="H696" s="121" t="s">
        <v>427</v>
      </c>
      <c r="I696" s="122" t="str">
        <f>IF(AND(E304&lt;&gt;"",F304&lt;&gt;"",Predictions!W304&lt;&gt;"",Predictions!X304&lt;&gt;"",E304=Predictions!W304,F304=Predictions!X304),"Correct","Incorrect")</f>
        <v>Incorrect</v>
      </c>
      <c r="J696" s="123" t="str">
        <f>IF(AND(N304&lt;&gt;"",O304&lt;&gt;"",Predictions!W304&lt;&gt;"",Predictions!X304&lt;&gt;"",N304=Predictions!W304,O304=Predictions!X304),"Correct","Incorrect")</f>
        <v>Incorrect</v>
      </c>
      <c r="K696" s="123">
        <f>IF(AND(E304&lt;&gt;"",F304&lt;&gt;"",Predictions!W304&lt;&gt;"",Predictions!X304&lt;&gt;""), IF(SIGN(E304-F304)=SIGN(Predictions!W304-Predictions!X304), 1, 0), 0)</f>
        <v>0</v>
      </c>
      <c r="L696" s="124">
        <f>IF(AND(N304&lt;&gt;"",O304&lt;&gt;"",Predictions!W304&lt;&gt;"",Predictions!X304&lt;&gt;""), IF(SIGN(N304-O304)=SIGN(Predictions!W304-Predictions!X304), 1, 0), 0)</f>
        <v>0</v>
      </c>
      <c r="M696" s="251" t="str">
        <f>IF(AND(AF304&lt;&gt;"",AG304&lt;&gt;"",Predictions!W304&lt;&gt;"",Predictions!X304&lt;&gt;"",AF304=Predictions!W304,AG304=Predictions!X304),"Correct","Incorrect")</f>
        <v>Correct</v>
      </c>
      <c r="N696" s="251">
        <f>IF(AND(AF304&lt;&gt;"",AG304&lt;&gt;"",Predictions!W304&lt;&gt;"",Predictions!X304&lt;&gt;""), IF(SIGN(AF304-AG304)=SIGN(Predictions!W304-Predictions!X304), 1, 0), 0)</f>
        <v>1</v>
      </c>
    </row>
    <row r="697" spans="4:14" x14ac:dyDescent="0.3">
      <c r="D697" s="251"/>
      <c r="E697" s="251"/>
      <c r="F697" s="251"/>
      <c r="G697" s="251"/>
      <c r="H697" s="121" t="s">
        <v>428</v>
      </c>
      <c r="I697" s="122" t="str">
        <f>IF(AND(E305&lt;&gt;"",F305&lt;&gt;"",Predictions!W305&lt;&gt;"",Predictions!X305&lt;&gt;"",E305=Predictions!W305,F305=Predictions!X305),"Correct","Incorrect")</f>
        <v>Incorrect</v>
      </c>
      <c r="J697" s="123" t="str">
        <f>IF(AND(N305&lt;&gt;"",O305&lt;&gt;"",Predictions!W305&lt;&gt;"",Predictions!X305&lt;&gt;"",N305=Predictions!W305,O305=Predictions!X305),"Correct","Incorrect")</f>
        <v>Incorrect</v>
      </c>
      <c r="K697" s="123">
        <f>IF(AND(E305&lt;&gt;"",F305&lt;&gt;"",Predictions!W305&lt;&gt;"",Predictions!X305&lt;&gt;""), IF(SIGN(E305-F305)=SIGN(Predictions!W305-Predictions!X305), 1, 0), 0)</f>
        <v>0</v>
      </c>
      <c r="L697" s="124">
        <f>IF(AND(N305&lt;&gt;"",O305&lt;&gt;"",Predictions!W305&lt;&gt;"",Predictions!X305&lt;&gt;""), IF(SIGN(N305-O305)=SIGN(Predictions!W305-Predictions!X305), 1, 0), 0)</f>
        <v>0</v>
      </c>
      <c r="M697" s="251" t="str">
        <f>IF(AND(AF305&lt;&gt;"",AG305&lt;&gt;"",Predictions!W305&lt;&gt;"",Predictions!X305&lt;&gt;"",AF305=Predictions!W305,AG305=Predictions!X305),"Correct","Incorrect")</f>
        <v>Incorrect</v>
      </c>
      <c r="N697" s="251">
        <f>IF(AND(AF305&lt;&gt;"",AG305&lt;&gt;"",Predictions!W305&lt;&gt;"",Predictions!X305&lt;&gt;""), IF(SIGN(AF305-AG305)=SIGN(Predictions!W305-Predictions!X305), 1, 0), 0)</f>
        <v>0</v>
      </c>
    </row>
    <row r="698" spans="4:14" x14ac:dyDescent="0.3">
      <c r="D698" s="251"/>
      <c r="E698" s="251"/>
      <c r="F698" s="251"/>
      <c r="G698" s="251"/>
      <c r="H698" s="121" t="s">
        <v>429</v>
      </c>
      <c r="I698" s="122" t="str">
        <f>IF(AND(E306&lt;&gt;"",F306&lt;&gt;"",Predictions!W306&lt;&gt;"",Predictions!X306&lt;&gt;"",E306=Predictions!W306,F306=Predictions!X306),"Correct","Incorrect")</f>
        <v>Incorrect</v>
      </c>
      <c r="J698" s="123" t="str">
        <f>IF(AND(N306&lt;&gt;"",O306&lt;&gt;"",Predictions!W306&lt;&gt;"",Predictions!X306&lt;&gt;"",N306=Predictions!W306,O306=Predictions!X306),"Correct","Incorrect")</f>
        <v>Incorrect</v>
      </c>
      <c r="K698" s="123">
        <f>IF(AND(E306&lt;&gt;"",F306&lt;&gt;"",Predictions!W306&lt;&gt;"",Predictions!X306&lt;&gt;""), IF(SIGN(E306-F306)=SIGN(Predictions!W306-Predictions!X306), 1, 0), 0)</f>
        <v>0</v>
      </c>
      <c r="L698" s="124">
        <f>IF(AND(N306&lt;&gt;"",O306&lt;&gt;"",Predictions!W306&lt;&gt;"",Predictions!X306&lt;&gt;""), IF(SIGN(N306-O306)=SIGN(Predictions!W306-Predictions!X306), 1, 0), 0)</f>
        <v>0</v>
      </c>
      <c r="M698" s="251" t="str">
        <f>IF(AND(AF306&lt;&gt;"",AG306&lt;&gt;"",Predictions!W306&lt;&gt;"",Predictions!X306&lt;&gt;"",AF306=Predictions!W306,AG306=Predictions!X306),"Correct","Incorrect")</f>
        <v>Incorrect</v>
      </c>
      <c r="N698" s="251">
        <f>IF(AND(AF306&lt;&gt;"",AG306&lt;&gt;"",Predictions!W306&lt;&gt;"",Predictions!X306&lt;&gt;""), IF(SIGN(AF306-AG306)=SIGN(Predictions!W306-Predictions!X306), 1, 0), 0)</f>
        <v>1</v>
      </c>
    </row>
    <row r="699" spans="4:14" x14ac:dyDescent="0.3">
      <c r="D699" s="251"/>
      <c r="E699" s="251"/>
      <c r="F699" s="251"/>
      <c r="G699" s="251"/>
      <c r="H699" s="121" t="s">
        <v>430</v>
      </c>
      <c r="I699" s="122" t="str">
        <f>IF(AND(E307&lt;&gt;"",F307&lt;&gt;"",Predictions!W307&lt;&gt;"",Predictions!X307&lt;&gt;"",E307=Predictions!W307,F307=Predictions!X307),"Correct","Incorrect")</f>
        <v>Incorrect</v>
      </c>
      <c r="J699" s="123" t="str">
        <f>IF(AND(N307&lt;&gt;"",O307&lt;&gt;"",Predictions!W307&lt;&gt;"",Predictions!X307&lt;&gt;"",N307=Predictions!W307,O307=Predictions!X307),"Correct","Incorrect")</f>
        <v>Incorrect</v>
      </c>
      <c r="K699" s="123">
        <f>IF(AND(E307&lt;&gt;"",F307&lt;&gt;"",Predictions!W307&lt;&gt;"",Predictions!X307&lt;&gt;""), IF(SIGN(E307-F307)=SIGN(Predictions!W307-Predictions!X307), 1, 0), 0)</f>
        <v>0</v>
      </c>
      <c r="L699" s="124">
        <f>IF(AND(N307&lt;&gt;"",O307&lt;&gt;"",Predictions!W307&lt;&gt;"",Predictions!X307&lt;&gt;""), IF(SIGN(N307-O307)=SIGN(Predictions!W307-Predictions!X307), 1, 0), 0)</f>
        <v>0</v>
      </c>
      <c r="M699" s="251" t="str">
        <f>IF(AND(AF307&lt;&gt;"",AG307&lt;&gt;"",Predictions!W307&lt;&gt;"",Predictions!X307&lt;&gt;"",AF307=Predictions!W307,AG307=Predictions!X307),"Correct","Incorrect")</f>
        <v>Incorrect</v>
      </c>
      <c r="N699" s="251">
        <f>IF(AND(AF307&lt;&gt;"",AG307&lt;&gt;"",Predictions!W307&lt;&gt;"",Predictions!X307&lt;&gt;""), IF(SIGN(AF307-AG307)=SIGN(Predictions!W307-Predictions!X307), 1, 0), 0)</f>
        <v>1</v>
      </c>
    </row>
    <row r="700" spans="4:14" x14ac:dyDescent="0.3">
      <c r="D700" s="251"/>
      <c r="E700" s="251"/>
      <c r="F700" s="251"/>
      <c r="G700" s="251"/>
      <c r="H700" s="121" t="s">
        <v>431</v>
      </c>
      <c r="I700" s="122" t="str">
        <f>IF(AND(E308&lt;&gt;"",F308&lt;&gt;"",Predictions!W308&lt;&gt;"",Predictions!X308&lt;&gt;"",E308=Predictions!W308,F308=Predictions!X308),"Correct","Incorrect")</f>
        <v>Correct</v>
      </c>
      <c r="J700" s="123" t="str">
        <f>IF(AND(N308&lt;&gt;"",O308&lt;&gt;"",Predictions!W308&lt;&gt;"",Predictions!X308&lt;&gt;"",N308=Predictions!W308,O308=Predictions!X308),"Correct","Incorrect")</f>
        <v>Incorrect</v>
      </c>
      <c r="K700" s="123">
        <f>IF(AND(E308&lt;&gt;"",F308&lt;&gt;"",Predictions!W308&lt;&gt;"",Predictions!X308&lt;&gt;""), IF(SIGN(E308-F308)=SIGN(Predictions!W308-Predictions!X308), 1, 0), 0)</f>
        <v>1</v>
      </c>
      <c r="L700" s="124">
        <f>IF(AND(N308&lt;&gt;"",O308&lt;&gt;"",Predictions!W308&lt;&gt;"",Predictions!X308&lt;&gt;""), IF(SIGN(N308-O308)=SIGN(Predictions!W308-Predictions!X308), 1, 0), 0)</f>
        <v>1</v>
      </c>
      <c r="M700" s="251" t="str">
        <f>IF(AND(AF308&lt;&gt;"",AG308&lt;&gt;"",Predictions!W308&lt;&gt;"",Predictions!X308&lt;&gt;"",AF308=Predictions!W308,AG308=Predictions!X308),"Correct","Incorrect")</f>
        <v>Incorrect</v>
      </c>
      <c r="N700" s="251">
        <f>IF(AND(AF308&lt;&gt;"",AG308&lt;&gt;"",Predictions!W308&lt;&gt;"",Predictions!X308&lt;&gt;""), IF(SIGN(AF308-AG308)=SIGN(Predictions!W308-Predictions!X308), 1, 0), 0)</f>
        <v>0</v>
      </c>
    </row>
    <row r="701" spans="4:14" x14ac:dyDescent="0.3">
      <c r="D701" s="251"/>
      <c r="E701" s="251"/>
      <c r="F701" s="251"/>
      <c r="G701" s="251"/>
      <c r="H701" s="121" t="s">
        <v>432</v>
      </c>
      <c r="I701" s="122" t="str">
        <f>IF(AND(E309&lt;&gt;"",F309&lt;&gt;"",Predictions!W309&lt;&gt;"",Predictions!X309&lt;&gt;"",E309=Predictions!W309,F309=Predictions!X309),"Correct","Incorrect")</f>
        <v>Incorrect</v>
      </c>
      <c r="J701" s="123" t="str">
        <f>IF(AND(N309&lt;&gt;"",O309&lt;&gt;"",Predictions!W309&lt;&gt;"",Predictions!X309&lt;&gt;"",N309=Predictions!W309,O309=Predictions!X309),"Correct","Incorrect")</f>
        <v>Incorrect</v>
      </c>
      <c r="K701" s="123">
        <f>IF(AND(E309&lt;&gt;"",F309&lt;&gt;"",Predictions!W309&lt;&gt;"",Predictions!X309&lt;&gt;""), IF(SIGN(E309-F309)=SIGN(Predictions!W309-Predictions!X309), 1, 0), 0)</f>
        <v>0</v>
      </c>
      <c r="L701" s="124">
        <f>IF(AND(N309&lt;&gt;"",O309&lt;&gt;"",Predictions!W309&lt;&gt;"",Predictions!X309&lt;&gt;""), IF(SIGN(N309-O309)=SIGN(Predictions!W309-Predictions!X309), 1, 0), 0)</f>
        <v>0</v>
      </c>
      <c r="M701" s="251" t="str">
        <f>IF(AND(AF309&lt;&gt;"",AG309&lt;&gt;"",Predictions!W309&lt;&gt;"",Predictions!X309&lt;&gt;"",AF309=Predictions!W309,AG309=Predictions!X309),"Correct","Incorrect")</f>
        <v>Incorrect</v>
      </c>
      <c r="N701" s="251">
        <f>IF(AND(AF309&lt;&gt;"",AG309&lt;&gt;"",Predictions!W309&lt;&gt;"",Predictions!X309&lt;&gt;""), IF(SIGN(AF309-AG309)=SIGN(Predictions!W309-Predictions!X309), 1, 0), 0)</f>
        <v>0</v>
      </c>
    </row>
    <row r="702" spans="4:14" x14ac:dyDescent="0.3">
      <c r="D702" s="251"/>
      <c r="E702" s="251"/>
      <c r="F702" s="251"/>
      <c r="G702" s="251"/>
      <c r="H702" s="121" t="s">
        <v>433</v>
      </c>
      <c r="I702" s="122" t="str">
        <f>IF(AND(E310&lt;&gt;"",F310&lt;&gt;"",Predictions!W310&lt;&gt;"",Predictions!X310&lt;&gt;"",E310=Predictions!W310,F310=Predictions!X310),"Correct","Incorrect")</f>
        <v>Incorrect</v>
      </c>
      <c r="J702" s="123" t="str">
        <f>IF(AND(N310&lt;&gt;"",O310&lt;&gt;"",Predictions!W310&lt;&gt;"",Predictions!X310&lt;&gt;"",N310=Predictions!W310,O310=Predictions!X310),"Correct","Incorrect")</f>
        <v>Incorrect</v>
      </c>
      <c r="K702" s="123">
        <f>IF(AND(E310&lt;&gt;"",F310&lt;&gt;"",Predictions!W310&lt;&gt;"",Predictions!X310&lt;&gt;""), IF(SIGN(E310-F310)=SIGN(Predictions!W310-Predictions!X310), 1, 0), 0)</f>
        <v>0</v>
      </c>
      <c r="L702" s="124">
        <f>IF(AND(N310&lt;&gt;"",O310&lt;&gt;"",Predictions!W310&lt;&gt;"",Predictions!X310&lt;&gt;""), IF(SIGN(N310-O310)=SIGN(Predictions!W310-Predictions!X310), 1, 0), 0)</f>
        <v>0</v>
      </c>
      <c r="M702" s="251" t="str">
        <f>IF(AND(AF310&lt;&gt;"",AG310&lt;&gt;"",Predictions!W310&lt;&gt;"",Predictions!X310&lt;&gt;"",AF310=Predictions!W310,AG310=Predictions!X310),"Correct","Incorrect")</f>
        <v>Incorrect</v>
      </c>
      <c r="N702" s="251">
        <f>IF(AND(AF310&lt;&gt;"",AG310&lt;&gt;"",Predictions!W310&lt;&gt;"",Predictions!X310&lt;&gt;""), IF(SIGN(AF310-AG310)=SIGN(Predictions!W310-Predictions!X310), 1, 0), 0)</f>
        <v>0</v>
      </c>
    </row>
    <row r="703" spans="4:14" x14ac:dyDescent="0.3">
      <c r="D703" s="251"/>
      <c r="E703" s="251"/>
      <c r="F703" s="251"/>
      <c r="G703" s="251"/>
      <c r="H703" s="121" t="s">
        <v>434</v>
      </c>
      <c r="I703" s="122" t="str">
        <f>IF(AND(E311&lt;&gt;"",F311&lt;&gt;"",Predictions!W311&lt;&gt;"",Predictions!X311&lt;&gt;"",E311=Predictions!W311,F311=Predictions!X311),"Correct","Incorrect")</f>
        <v>Incorrect</v>
      </c>
      <c r="J703" s="123" t="str">
        <f>IF(AND(N311&lt;&gt;"",O311&lt;&gt;"",Predictions!W311&lt;&gt;"",Predictions!X311&lt;&gt;"",N311=Predictions!W311,O311=Predictions!X311),"Correct","Incorrect")</f>
        <v>Incorrect</v>
      </c>
      <c r="K703" s="123">
        <f>IF(AND(E311&lt;&gt;"",F311&lt;&gt;"",Predictions!W311&lt;&gt;"",Predictions!X311&lt;&gt;""), IF(SIGN(E311-F311)=SIGN(Predictions!W311-Predictions!X311), 1, 0), 0)</f>
        <v>1</v>
      </c>
      <c r="L703" s="124">
        <f>IF(AND(N311&lt;&gt;"",O311&lt;&gt;"",Predictions!W311&lt;&gt;"",Predictions!X311&lt;&gt;""), IF(SIGN(N311-O311)=SIGN(Predictions!W311-Predictions!X311), 1, 0), 0)</f>
        <v>1</v>
      </c>
      <c r="M703" s="251" t="str">
        <f>IF(AND(AF311&lt;&gt;"",AG311&lt;&gt;"",Predictions!W311&lt;&gt;"",Predictions!X311&lt;&gt;"",AF311=Predictions!W311,AG311=Predictions!X311),"Correct","Incorrect")</f>
        <v>Incorrect</v>
      </c>
      <c r="N703" s="251">
        <f>IF(AND(AF311&lt;&gt;"",AG311&lt;&gt;"",Predictions!W311&lt;&gt;"",Predictions!X311&lt;&gt;""), IF(SIGN(AF311-AG311)=SIGN(Predictions!W311-Predictions!X311), 1, 0), 0)</f>
        <v>0</v>
      </c>
    </row>
    <row r="704" spans="4:14" x14ac:dyDescent="0.3">
      <c r="D704" s="251"/>
      <c r="E704" s="251"/>
      <c r="F704" s="251"/>
      <c r="G704" s="251"/>
      <c r="H704" s="121" t="s">
        <v>435</v>
      </c>
      <c r="I704" s="122" t="str">
        <f>IF(AND(E312&lt;&gt;"",F312&lt;&gt;"",Predictions!W312&lt;&gt;"",Predictions!X312&lt;&gt;"",E312=Predictions!W312,F312=Predictions!X312),"Correct","Incorrect")</f>
        <v>Incorrect</v>
      </c>
      <c r="J704" s="123" t="str">
        <f>IF(AND(N312&lt;&gt;"",O312&lt;&gt;"",Predictions!W312&lt;&gt;"",Predictions!X312&lt;&gt;"",N312=Predictions!W312,O312=Predictions!X312),"Correct","Incorrect")</f>
        <v>Incorrect</v>
      </c>
      <c r="K704" s="123">
        <f>IF(AND(E312&lt;&gt;"",F312&lt;&gt;"",Predictions!W312&lt;&gt;"",Predictions!X312&lt;&gt;""), IF(SIGN(E312-F312)=SIGN(Predictions!W312-Predictions!X312), 1, 0), 0)</f>
        <v>0</v>
      </c>
      <c r="L704" s="124">
        <f>IF(AND(N312&lt;&gt;"",O312&lt;&gt;"",Predictions!W312&lt;&gt;"",Predictions!X312&lt;&gt;""), IF(SIGN(N312-O312)=SIGN(Predictions!W312-Predictions!X312), 1, 0), 0)</f>
        <v>1</v>
      </c>
      <c r="M704" s="251" t="str">
        <f>IF(AND(AF312&lt;&gt;"",AG312&lt;&gt;"",Predictions!W312&lt;&gt;"",Predictions!X312&lt;&gt;"",AF312=Predictions!W312,AG312=Predictions!X312),"Correct","Incorrect")</f>
        <v>Incorrect</v>
      </c>
      <c r="N704" s="251">
        <f>IF(AND(AF312&lt;&gt;"",AG312&lt;&gt;"",Predictions!W312&lt;&gt;"",Predictions!X312&lt;&gt;""), IF(SIGN(AF312-AG312)=SIGN(Predictions!W312-Predictions!X312), 1, 0), 0)</f>
        <v>0</v>
      </c>
    </row>
    <row r="705" spans="4:14" x14ac:dyDescent="0.3">
      <c r="D705" s="251"/>
      <c r="E705" s="251"/>
      <c r="F705" s="251"/>
      <c r="G705" s="251"/>
      <c r="H705" s="121" t="s">
        <v>436</v>
      </c>
      <c r="I705" s="122" t="str">
        <f>IF(AND(E313&lt;&gt;"",F313&lt;&gt;"",Predictions!W313&lt;&gt;"",Predictions!X313&lt;&gt;"",E313=Predictions!W313,F313=Predictions!X313),"Correct","Incorrect")</f>
        <v>Incorrect</v>
      </c>
      <c r="J705" s="123" t="str">
        <f>IF(AND(N313&lt;&gt;"",O313&lt;&gt;"",Predictions!W313&lt;&gt;"",Predictions!X313&lt;&gt;"",N313=Predictions!W313,O313=Predictions!X313),"Correct","Incorrect")</f>
        <v>Incorrect</v>
      </c>
      <c r="K705" s="123">
        <f>IF(AND(E313&lt;&gt;"",F313&lt;&gt;"",Predictions!W313&lt;&gt;"",Predictions!X313&lt;&gt;""), IF(SIGN(E313-F313)=SIGN(Predictions!W313-Predictions!X313), 1, 0), 0)</f>
        <v>0</v>
      </c>
      <c r="L705" s="124">
        <f>IF(AND(N313&lt;&gt;"",O313&lt;&gt;"",Predictions!W313&lt;&gt;"",Predictions!X313&lt;&gt;""), IF(SIGN(N313-O313)=SIGN(Predictions!W313-Predictions!X313), 1, 0), 0)</f>
        <v>0</v>
      </c>
      <c r="M705" s="251" t="str">
        <f>IF(AND(AF313&lt;&gt;"",AG313&lt;&gt;"",Predictions!W313&lt;&gt;"",Predictions!X313&lt;&gt;"",AF313=Predictions!W313,AG313=Predictions!X313),"Correct","Incorrect")</f>
        <v>Incorrect</v>
      </c>
      <c r="N705" s="251">
        <f>IF(AND(AF313&lt;&gt;"",AG313&lt;&gt;"",Predictions!W313&lt;&gt;"",Predictions!X313&lt;&gt;""), IF(SIGN(AF313-AG313)=SIGN(Predictions!W313-Predictions!X313), 1, 0), 0)</f>
        <v>0</v>
      </c>
    </row>
    <row r="706" spans="4:14" x14ac:dyDescent="0.3">
      <c r="D706" s="251"/>
      <c r="E706" s="251"/>
      <c r="F706" s="251"/>
      <c r="G706" s="251"/>
      <c r="H706" s="121" t="s">
        <v>437</v>
      </c>
      <c r="I706" s="122" t="str">
        <f>IF(AND(E314&lt;&gt;"",F314&lt;&gt;"",Predictions!W314&lt;&gt;"",Predictions!X314&lt;&gt;"",E314=Predictions!W314,F314=Predictions!X314),"Correct","Incorrect")</f>
        <v>Incorrect</v>
      </c>
      <c r="J706" s="123" t="str">
        <f>IF(AND(N314&lt;&gt;"",O314&lt;&gt;"",Predictions!W314&lt;&gt;"",Predictions!X314&lt;&gt;"",N314=Predictions!W314,O314=Predictions!X314),"Correct","Incorrect")</f>
        <v>Incorrect</v>
      </c>
      <c r="K706" s="123">
        <f>IF(AND(E314&lt;&gt;"",F314&lt;&gt;"",Predictions!W314&lt;&gt;"",Predictions!X314&lt;&gt;""), IF(SIGN(E314-F314)=SIGN(Predictions!W314-Predictions!X314), 1, 0), 0)</f>
        <v>0</v>
      </c>
      <c r="L706" s="124">
        <f>IF(AND(N314&lt;&gt;"",O314&lt;&gt;"",Predictions!W314&lt;&gt;"",Predictions!X314&lt;&gt;""), IF(SIGN(N314-O314)=SIGN(Predictions!W314-Predictions!X314), 1, 0), 0)</f>
        <v>0</v>
      </c>
      <c r="M706" s="251" t="str">
        <f>IF(AND(AF314&lt;&gt;"",AG314&lt;&gt;"",Predictions!W314&lt;&gt;"",Predictions!X314&lt;&gt;"",AF314=Predictions!W314,AG314=Predictions!X314),"Correct","Incorrect")</f>
        <v>Incorrect</v>
      </c>
      <c r="N706" s="251">
        <f>IF(AND(AF314&lt;&gt;"",AG314&lt;&gt;"",Predictions!W314&lt;&gt;"",Predictions!X314&lt;&gt;""), IF(SIGN(AF314-AG314)=SIGN(Predictions!W314-Predictions!X314), 1, 0), 0)</f>
        <v>0</v>
      </c>
    </row>
    <row r="707" spans="4:14" x14ac:dyDescent="0.3">
      <c r="D707" s="251"/>
      <c r="E707" s="251"/>
      <c r="F707" s="251"/>
      <c r="G707" s="251"/>
      <c r="H707" s="121" t="s">
        <v>438</v>
      </c>
      <c r="I707" s="122" t="str">
        <f>IF(AND(E315&lt;&gt;"",F315&lt;&gt;"",Predictions!W315&lt;&gt;"",Predictions!X315&lt;&gt;"",E315=Predictions!W315,F315=Predictions!X315),"Correct","Incorrect")</f>
        <v>Incorrect</v>
      </c>
      <c r="J707" s="123" t="str">
        <f>IF(AND(N315&lt;&gt;"",O315&lt;&gt;"",Predictions!W315&lt;&gt;"",Predictions!X315&lt;&gt;"",N315=Predictions!W315,O315=Predictions!X315),"Correct","Incorrect")</f>
        <v>Incorrect</v>
      </c>
      <c r="K707" s="123">
        <f>IF(AND(E315&lt;&gt;"",F315&lt;&gt;"",Predictions!W315&lt;&gt;"",Predictions!X315&lt;&gt;""), IF(SIGN(E315-F315)=SIGN(Predictions!W315-Predictions!X315), 1, 0), 0)</f>
        <v>0</v>
      </c>
      <c r="L707" s="124">
        <f>IF(AND(N315&lt;&gt;"",O315&lt;&gt;"",Predictions!W315&lt;&gt;"",Predictions!X315&lt;&gt;""), IF(SIGN(N315-O315)=SIGN(Predictions!W315-Predictions!X315), 1, 0), 0)</f>
        <v>0</v>
      </c>
      <c r="M707" s="251" t="str">
        <f>IF(AND(AF315&lt;&gt;"",AG315&lt;&gt;"",Predictions!W315&lt;&gt;"",Predictions!X315&lt;&gt;"",AF315=Predictions!W315,AG315=Predictions!X315),"Correct","Incorrect")</f>
        <v>Incorrect</v>
      </c>
      <c r="N707" s="251">
        <f>IF(AND(AF315&lt;&gt;"",AG315&lt;&gt;"",Predictions!W315&lt;&gt;"",Predictions!X315&lt;&gt;""), IF(SIGN(AF315-AG315)=SIGN(Predictions!W315-Predictions!X315), 1, 0), 0)</f>
        <v>1</v>
      </c>
    </row>
    <row r="708" spans="4:14" x14ac:dyDescent="0.3">
      <c r="D708" s="251"/>
      <c r="E708" s="251"/>
      <c r="F708" s="251"/>
      <c r="G708" s="251"/>
      <c r="H708" s="121" t="s">
        <v>439</v>
      </c>
      <c r="I708" s="122" t="str">
        <f>IF(AND(E316&lt;&gt;"",F316&lt;&gt;"",Predictions!W316&lt;&gt;"",Predictions!X316&lt;&gt;"",E316=Predictions!W316,F316=Predictions!X316),"Correct","Incorrect")</f>
        <v>Incorrect</v>
      </c>
      <c r="J708" s="123" t="str">
        <f>IF(AND(N316&lt;&gt;"",O316&lt;&gt;"",Predictions!W316&lt;&gt;"",Predictions!X316&lt;&gt;"",N316=Predictions!W316,O316=Predictions!X316),"Correct","Incorrect")</f>
        <v>Incorrect</v>
      </c>
      <c r="K708" s="123">
        <f>IF(AND(E316&lt;&gt;"",F316&lt;&gt;"",Predictions!W316&lt;&gt;"",Predictions!X316&lt;&gt;""), IF(SIGN(E316-F316)=SIGN(Predictions!W316-Predictions!X316), 1, 0), 0)</f>
        <v>0</v>
      </c>
      <c r="L708" s="124">
        <f>IF(AND(N316&lt;&gt;"",O316&lt;&gt;"",Predictions!W316&lt;&gt;"",Predictions!X316&lt;&gt;""), IF(SIGN(N316-O316)=SIGN(Predictions!W316-Predictions!X316), 1, 0), 0)</f>
        <v>0</v>
      </c>
      <c r="M708" s="251" t="str">
        <f>IF(AND(AF316&lt;&gt;"",AG316&lt;&gt;"",Predictions!W316&lt;&gt;"",Predictions!X316&lt;&gt;"",AF316=Predictions!W316,AG316=Predictions!X316),"Correct","Incorrect")</f>
        <v>Incorrect</v>
      </c>
      <c r="N708" s="251">
        <f>IF(AND(AF316&lt;&gt;"",AG316&lt;&gt;"",Predictions!W316&lt;&gt;"",Predictions!X316&lt;&gt;""), IF(SIGN(AF316-AG316)=SIGN(Predictions!W316-Predictions!X316), 1, 0), 0)</f>
        <v>0</v>
      </c>
    </row>
    <row r="709" spans="4:14" x14ac:dyDescent="0.3">
      <c r="D709" s="251"/>
      <c r="E709" s="251"/>
      <c r="F709" s="251"/>
      <c r="G709" s="251"/>
      <c r="H709" s="121" t="s">
        <v>440</v>
      </c>
      <c r="I709" s="122" t="str">
        <f>IF(AND(E317&lt;&gt;"",F317&lt;&gt;"",Predictions!W317&lt;&gt;"",Predictions!X317&lt;&gt;"",E317=Predictions!W317,F317=Predictions!X317),"Correct","Incorrect")</f>
        <v>Incorrect</v>
      </c>
      <c r="J709" s="123" t="str">
        <f>IF(AND(N317&lt;&gt;"",O317&lt;&gt;"",Predictions!W317&lt;&gt;"",Predictions!X317&lt;&gt;"",N317=Predictions!W317,O317=Predictions!X317),"Correct","Incorrect")</f>
        <v>Incorrect</v>
      </c>
      <c r="K709" s="123">
        <f>IF(AND(E317&lt;&gt;"",F317&lt;&gt;"",Predictions!W317&lt;&gt;"",Predictions!X317&lt;&gt;""), IF(SIGN(E317-F317)=SIGN(Predictions!W317-Predictions!X317), 1, 0), 0)</f>
        <v>0</v>
      </c>
      <c r="L709" s="124">
        <f>IF(AND(N317&lt;&gt;"",O317&lt;&gt;"",Predictions!W317&lt;&gt;"",Predictions!X317&lt;&gt;""), IF(SIGN(N317-O317)=SIGN(Predictions!W317-Predictions!X317), 1, 0), 0)</f>
        <v>0</v>
      </c>
      <c r="M709" s="251" t="str">
        <f>IF(AND(AF317&lt;&gt;"",AG317&lt;&gt;"",Predictions!W317&lt;&gt;"",Predictions!X317&lt;&gt;"",AF317=Predictions!W317,AG317=Predictions!X317),"Correct","Incorrect")</f>
        <v>Incorrect</v>
      </c>
      <c r="N709" s="251">
        <f>IF(AND(AF317&lt;&gt;"",AG317&lt;&gt;"",Predictions!W317&lt;&gt;"",Predictions!X317&lt;&gt;""), IF(SIGN(AF317-AG317)=SIGN(Predictions!W317-Predictions!X317), 1, 0), 0)</f>
        <v>0</v>
      </c>
    </row>
    <row r="710" spans="4:14" x14ac:dyDescent="0.3">
      <c r="D710" s="251"/>
      <c r="E710" s="251"/>
      <c r="F710" s="251"/>
      <c r="G710" s="251"/>
      <c r="H710" s="121" t="s">
        <v>441</v>
      </c>
      <c r="I710" s="122" t="str">
        <f>IF(AND(E318&lt;&gt;"",F318&lt;&gt;"",Predictions!W318&lt;&gt;"",Predictions!X318&lt;&gt;"",E318=Predictions!W318,F318=Predictions!X318),"Correct","Incorrect")</f>
        <v>Incorrect</v>
      </c>
      <c r="J710" s="123" t="str">
        <f>IF(AND(N318&lt;&gt;"",O318&lt;&gt;"",Predictions!W318&lt;&gt;"",Predictions!X318&lt;&gt;"",N318=Predictions!W318,O318=Predictions!X318),"Correct","Incorrect")</f>
        <v>Correct</v>
      </c>
      <c r="K710" s="123">
        <f>IF(AND(E318&lt;&gt;"",F318&lt;&gt;"",Predictions!W318&lt;&gt;"",Predictions!X318&lt;&gt;""), IF(SIGN(E318-F318)=SIGN(Predictions!W318-Predictions!X318), 1, 0), 0)</f>
        <v>0</v>
      </c>
      <c r="L710" s="124">
        <f>IF(AND(N318&lt;&gt;"",O318&lt;&gt;"",Predictions!W318&lt;&gt;"",Predictions!X318&lt;&gt;""), IF(SIGN(N318-O318)=SIGN(Predictions!W318-Predictions!X318), 1, 0), 0)</f>
        <v>1</v>
      </c>
      <c r="M710" s="251" t="str">
        <f>IF(AND(AF318&lt;&gt;"",AG318&lt;&gt;"",Predictions!W318&lt;&gt;"",Predictions!X318&lt;&gt;"",AF318=Predictions!W318,AG318=Predictions!X318),"Correct","Incorrect")</f>
        <v>Incorrect</v>
      </c>
      <c r="N710" s="251">
        <f>IF(AND(AF318&lt;&gt;"",AG318&lt;&gt;"",Predictions!W318&lt;&gt;"",Predictions!X318&lt;&gt;""), IF(SIGN(AF318-AG318)=SIGN(Predictions!W318-Predictions!X318), 1, 0), 0)</f>
        <v>1</v>
      </c>
    </row>
    <row r="711" spans="4:14" x14ac:dyDescent="0.3">
      <c r="D711" s="251"/>
      <c r="E711" s="251"/>
      <c r="F711" s="251"/>
      <c r="G711" s="251"/>
      <c r="H711" s="121" t="s">
        <v>442</v>
      </c>
      <c r="I711" s="122" t="str">
        <f>IF(AND(E319&lt;&gt;"",F319&lt;&gt;"",Predictions!W319&lt;&gt;"",Predictions!X319&lt;&gt;"",E319=Predictions!W319,F319=Predictions!X319),"Correct","Incorrect")</f>
        <v>Incorrect</v>
      </c>
      <c r="J711" s="123" t="str">
        <f>IF(AND(N319&lt;&gt;"",O319&lt;&gt;"",Predictions!W319&lt;&gt;"",Predictions!X319&lt;&gt;"",N319=Predictions!W319,O319=Predictions!X319),"Correct","Incorrect")</f>
        <v>Correct</v>
      </c>
      <c r="K711" s="123">
        <f>IF(AND(E319&lt;&gt;"",F319&lt;&gt;"",Predictions!W319&lt;&gt;"",Predictions!X319&lt;&gt;""), IF(SIGN(E319-F319)=SIGN(Predictions!W319-Predictions!X319), 1, 0), 0)</f>
        <v>1</v>
      </c>
      <c r="L711" s="124">
        <f>IF(AND(N319&lt;&gt;"",O319&lt;&gt;"",Predictions!W319&lt;&gt;"",Predictions!X319&lt;&gt;""), IF(SIGN(N319-O319)=SIGN(Predictions!W319-Predictions!X319), 1, 0), 0)</f>
        <v>1</v>
      </c>
      <c r="M711" s="251" t="str">
        <f>IF(AND(AF319&lt;&gt;"",AG319&lt;&gt;"",Predictions!W319&lt;&gt;"",Predictions!X319&lt;&gt;"",AF319=Predictions!W319,AG319=Predictions!X319),"Correct","Incorrect")</f>
        <v>Incorrect</v>
      </c>
      <c r="N711" s="251">
        <f>IF(AND(AF319&lt;&gt;"",AG319&lt;&gt;"",Predictions!W319&lt;&gt;"",Predictions!X319&lt;&gt;""), IF(SIGN(AF319-AG319)=SIGN(Predictions!W319-Predictions!X319), 1, 0), 0)</f>
        <v>0</v>
      </c>
    </row>
    <row r="712" spans="4:14" x14ac:dyDescent="0.3">
      <c r="D712" s="251"/>
      <c r="E712" s="251"/>
      <c r="F712" s="251"/>
      <c r="G712" s="251"/>
      <c r="H712" s="121" t="s">
        <v>443</v>
      </c>
      <c r="I712" s="122" t="str">
        <f>IF(AND(E320&lt;&gt;"",F320&lt;&gt;"",Predictions!W320&lt;&gt;"",Predictions!X320&lt;&gt;"",E320=Predictions!W320,F320=Predictions!X320),"Correct","Incorrect")</f>
        <v>Correct</v>
      </c>
      <c r="J712" s="123" t="str">
        <f>IF(AND(N320&lt;&gt;"",O320&lt;&gt;"",Predictions!W320&lt;&gt;"",Predictions!X320&lt;&gt;"",N320=Predictions!W320,O320=Predictions!X320),"Correct","Incorrect")</f>
        <v>Incorrect</v>
      </c>
      <c r="K712" s="123">
        <f>IF(AND(E320&lt;&gt;"",F320&lt;&gt;"",Predictions!W320&lt;&gt;"",Predictions!X320&lt;&gt;""), IF(SIGN(E320-F320)=SIGN(Predictions!W320-Predictions!X320), 1, 0), 0)</f>
        <v>1</v>
      </c>
      <c r="L712" s="124">
        <f>IF(AND(N320&lt;&gt;"",O320&lt;&gt;"",Predictions!W320&lt;&gt;"",Predictions!X320&lt;&gt;""), IF(SIGN(N320-O320)=SIGN(Predictions!W320-Predictions!X320), 1, 0), 0)</f>
        <v>0</v>
      </c>
      <c r="M712" s="251" t="str">
        <f>IF(AND(AF320&lt;&gt;"",AG320&lt;&gt;"",Predictions!W320&lt;&gt;"",Predictions!X320&lt;&gt;"",AF320=Predictions!W320,AG320=Predictions!X320),"Correct","Incorrect")</f>
        <v>Incorrect</v>
      </c>
      <c r="N712" s="251">
        <f>IF(AND(AF320&lt;&gt;"",AG320&lt;&gt;"",Predictions!W320&lt;&gt;"",Predictions!X320&lt;&gt;""), IF(SIGN(AF320-AG320)=SIGN(Predictions!W320-Predictions!X320), 1, 0), 0)</f>
        <v>0</v>
      </c>
    </row>
    <row r="713" spans="4:14" x14ac:dyDescent="0.3">
      <c r="D713" s="251"/>
      <c r="E713" s="251"/>
      <c r="F713" s="251"/>
      <c r="G713" s="251"/>
      <c r="H713" s="121" t="s">
        <v>444</v>
      </c>
      <c r="I713" s="122" t="str">
        <f>IF(AND(E321&lt;&gt;"",F321&lt;&gt;"",Predictions!W321&lt;&gt;"",Predictions!X321&lt;&gt;"",E321=Predictions!W321,F321=Predictions!X321),"Correct","Incorrect")</f>
        <v>Incorrect</v>
      </c>
      <c r="J713" s="123" t="str">
        <f>IF(AND(N321&lt;&gt;"",O321&lt;&gt;"",Predictions!W321&lt;&gt;"",Predictions!X321&lt;&gt;"",N321=Predictions!W321,O321=Predictions!X321),"Correct","Incorrect")</f>
        <v>Incorrect</v>
      </c>
      <c r="K713" s="123">
        <f>IF(AND(E321&lt;&gt;"",F321&lt;&gt;"",Predictions!W321&lt;&gt;"",Predictions!X321&lt;&gt;""), IF(SIGN(E321-F321)=SIGN(Predictions!W321-Predictions!X321), 1, 0), 0)</f>
        <v>0</v>
      </c>
      <c r="L713" s="124">
        <f>IF(AND(N321&lt;&gt;"",O321&lt;&gt;"",Predictions!W321&lt;&gt;"",Predictions!X321&lt;&gt;""), IF(SIGN(N321-O321)=SIGN(Predictions!W321-Predictions!X321), 1, 0), 0)</f>
        <v>0</v>
      </c>
      <c r="M713" s="251" t="str">
        <f>IF(AND(AF321&lt;&gt;"",AG321&lt;&gt;"",Predictions!W321&lt;&gt;"",Predictions!X321&lt;&gt;"",AF321=Predictions!W321,AG321=Predictions!X321),"Correct","Incorrect")</f>
        <v>Incorrect</v>
      </c>
      <c r="N713" s="251">
        <f>IF(AND(AF321&lt;&gt;"",AG321&lt;&gt;"",Predictions!W321&lt;&gt;"",Predictions!X321&lt;&gt;""), IF(SIGN(AF321-AG321)=SIGN(Predictions!W321-Predictions!X321), 1, 0), 0)</f>
        <v>0</v>
      </c>
    </row>
    <row r="714" spans="4:14" x14ac:dyDescent="0.3">
      <c r="D714" s="251"/>
      <c r="E714" s="251"/>
      <c r="F714" s="251"/>
      <c r="G714" s="251"/>
      <c r="H714" s="121" t="s">
        <v>445</v>
      </c>
      <c r="I714" s="122" t="str">
        <f>IF(AND(E322&lt;&gt;"",F322&lt;&gt;"",Predictions!W322&lt;&gt;"",Predictions!X322&lt;&gt;"",E322=Predictions!W322,F322=Predictions!X322),"Correct","Incorrect")</f>
        <v>Incorrect</v>
      </c>
      <c r="J714" s="123" t="str">
        <f>IF(AND(N322&lt;&gt;"",O322&lt;&gt;"",Predictions!W322&lt;&gt;"",Predictions!X322&lt;&gt;"",N322=Predictions!W322,O322=Predictions!X322),"Correct","Incorrect")</f>
        <v>Incorrect</v>
      </c>
      <c r="K714" s="123">
        <f>IF(AND(E322&lt;&gt;"",F322&lt;&gt;"",Predictions!W322&lt;&gt;"",Predictions!X322&lt;&gt;""), IF(SIGN(E322-F322)=SIGN(Predictions!W322-Predictions!X322), 1, 0), 0)</f>
        <v>1</v>
      </c>
      <c r="L714" s="124">
        <f>IF(AND(N322&lt;&gt;"",O322&lt;&gt;"",Predictions!W322&lt;&gt;"",Predictions!X322&lt;&gt;""), IF(SIGN(N322-O322)=SIGN(Predictions!W322-Predictions!X322), 1, 0), 0)</f>
        <v>1</v>
      </c>
      <c r="M714" s="251" t="str">
        <f>IF(AND(AF322&lt;&gt;"",AG322&lt;&gt;"",Predictions!W322&lt;&gt;"",Predictions!X322&lt;&gt;"",AF322=Predictions!W322,AG322=Predictions!X322),"Correct","Incorrect")</f>
        <v>Incorrect</v>
      </c>
      <c r="N714" s="251">
        <f>IF(AND(AF322&lt;&gt;"",AG322&lt;&gt;"",Predictions!W322&lt;&gt;"",Predictions!X322&lt;&gt;""), IF(SIGN(AF322-AG322)=SIGN(Predictions!W322-Predictions!X322), 1, 0), 0)</f>
        <v>0</v>
      </c>
    </row>
    <row r="715" spans="4:14" x14ac:dyDescent="0.3">
      <c r="D715" s="251"/>
      <c r="E715" s="251"/>
      <c r="F715" s="251"/>
      <c r="G715" s="251"/>
      <c r="H715" s="121" t="s">
        <v>446</v>
      </c>
      <c r="I715" s="122" t="str">
        <f>IF(AND(E323&lt;&gt;"",F323&lt;&gt;"",Predictions!W323&lt;&gt;"",Predictions!X323&lt;&gt;"",E323=Predictions!W323,F323=Predictions!X323),"Correct","Incorrect")</f>
        <v>Incorrect</v>
      </c>
      <c r="J715" s="123" t="str">
        <f>IF(AND(N323&lt;&gt;"",O323&lt;&gt;"",Predictions!W323&lt;&gt;"",Predictions!X323&lt;&gt;"",N323=Predictions!W323,O323=Predictions!X323),"Correct","Incorrect")</f>
        <v>Incorrect</v>
      </c>
      <c r="K715" s="123">
        <f>IF(AND(E323&lt;&gt;"",F323&lt;&gt;"",Predictions!W323&lt;&gt;"",Predictions!X323&lt;&gt;""), IF(SIGN(E323-F323)=SIGN(Predictions!W323-Predictions!X323), 1, 0), 0)</f>
        <v>0</v>
      </c>
      <c r="L715" s="124">
        <f>IF(AND(N323&lt;&gt;"",O323&lt;&gt;"",Predictions!W323&lt;&gt;"",Predictions!X323&lt;&gt;""), IF(SIGN(N323-O323)=SIGN(Predictions!W323-Predictions!X323), 1, 0), 0)</f>
        <v>0</v>
      </c>
      <c r="M715" s="251" t="str">
        <f>IF(AND(AF323&lt;&gt;"",AG323&lt;&gt;"",Predictions!W323&lt;&gt;"",Predictions!X323&lt;&gt;"",AF323=Predictions!W323,AG323=Predictions!X323),"Correct","Incorrect")</f>
        <v>Incorrect</v>
      </c>
      <c r="N715" s="251">
        <f>IF(AND(AF323&lt;&gt;"",AG323&lt;&gt;"",Predictions!W323&lt;&gt;"",Predictions!X323&lt;&gt;""), IF(SIGN(AF323-AG323)=SIGN(Predictions!W323-Predictions!X323), 1, 0), 0)</f>
        <v>0</v>
      </c>
    </row>
    <row r="716" spans="4:14" x14ac:dyDescent="0.3">
      <c r="D716" s="251"/>
      <c r="E716" s="251"/>
      <c r="F716" s="251"/>
      <c r="G716" s="251"/>
      <c r="H716" s="121" t="s">
        <v>447</v>
      </c>
      <c r="I716" s="122" t="str">
        <f>IF(AND(E324&lt;&gt;"",F324&lt;&gt;"",Predictions!W324&lt;&gt;"",Predictions!X324&lt;&gt;"",E324=Predictions!W324,F324=Predictions!X324),"Correct","Incorrect")</f>
        <v>Incorrect</v>
      </c>
      <c r="J716" s="123" t="str">
        <f>IF(AND(N324&lt;&gt;"",O324&lt;&gt;"",Predictions!W324&lt;&gt;"",Predictions!X324&lt;&gt;"",N324=Predictions!W324,O324=Predictions!X324),"Correct","Incorrect")</f>
        <v>Incorrect</v>
      </c>
      <c r="K716" s="123">
        <f>IF(AND(E324&lt;&gt;"",F324&lt;&gt;"",Predictions!W324&lt;&gt;"",Predictions!X324&lt;&gt;""), IF(SIGN(E324-F324)=SIGN(Predictions!W324-Predictions!X324), 1, 0), 0)</f>
        <v>0</v>
      </c>
      <c r="L716" s="124">
        <f>IF(AND(N324&lt;&gt;"",O324&lt;&gt;"",Predictions!W324&lt;&gt;"",Predictions!X324&lt;&gt;""), IF(SIGN(N324-O324)=SIGN(Predictions!W324-Predictions!X324), 1, 0), 0)</f>
        <v>0</v>
      </c>
      <c r="M716" s="251" t="str">
        <f>IF(AND(AF324&lt;&gt;"",AG324&lt;&gt;"",Predictions!W324&lt;&gt;"",Predictions!X324&lt;&gt;"",AF324=Predictions!W324,AG324=Predictions!X324),"Correct","Incorrect")</f>
        <v>Incorrect</v>
      </c>
      <c r="N716" s="251">
        <f>IF(AND(AF324&lt;&gt;"",AG324&lt;&gt;"",Predictions!W324&lt;&gt;"",Predictions!X324&lt;&gt;""), IF(SIGN(AF324-AG324)=SIGN(Predictions!W324-Predictions!X324), 1, 0), 0)</f>
        <v>1</v>
      </c>
    </row>
    <row r="717" spans="4:14" x14ac:dyDescent="0.3">
      <c r="D717" s="251"/>
      <c r="E717" s="251"/>
      <c r="F717" s="251"/>
      <c r="G717" s="251"/>
      <c r="H717" s="121" t="s">
        <v>448</v>
      </c>
      <c r="I717" s="122" t="str">
        <f>IF(AND(E325&lt;&gt;"",F325&lt;&gt;"",Predictions!W325&lt;&gt;"",Predictions!X325&lt;&gt;"",E325=Predictions!W325,F325=Predictions!X325),"Correct","Incorrect")</f>
        <v>Incorrect</v>
      </c>
      <c r="J717" s="123" t="str">
        <f>IF(AND(N325&lt;&gt;"",O325&lt;&gt;"",Predictions!W325&lt;&gt;"",Predictions!X325&lt;&gt;"",N325=Predictions!W325,O325=Predictions!X325),"Correct","Incorrect")</f>
        <v>Incorrect</v>
      </c>
      <c r="K717" s="123">
        <f>IF(AND(E325&lt;&gt;"",F325&lt;&gt;"",Predictions!W325&lt;&gt;"",Predictions!X325&lt;&gt;""), IF(SIGN(E325-F325)=SIGN(Predictions!W325-Predictions!X325), 1, 0), 0)</f>
        <v>1</v>
      </c>
      <c r="L717" s="124">
        <f>IF(AND(N325&lt;&gt;"",O325&lt;&gt;"",Predictions!W325&lt;&gt;"",Predictions!X325&lt;&gt;""), IF(SIGN(N325-O325)=SIGN(Predictions!W325-Predictions!X325), 1, 0), 0)</f>
        <v>1</v>
      </c>
      <c r="M717" s="251" t="str">
        <f>IF(AND(AF325&lt;&gt;"",AG325&lt;&gt;"",Predictions!W325&lt;&gt;"",Predictions!X325&lt;&gt;"",AF325=Predictions!W325,AG325=Predictions!X325),"Correct","Incorrect")</f>
        <v>Incorrect</v>
      </c>
      <c r="N717" s="251">
        <f>IF(AND(AF325&lt;&gt;"",AG325&lt;&gt;"",Predictions!W325&lt;&gt;"",Predictions!X325&lt;&gt;""), IF(SIGN(AF325-AG325)=SIGN(Predictions!W325-Predictions!X325), 1, 0), 0)</f>
        <v>1</v>
      </c>
    </row>
    <row r="718" spans="4:14" x14ac:dyDescent="0.3">
      <c r="D718" s="251"/>
      <c r="E718" s="251"/>
      <c r="F718" s="251"/>
      <c r="G718" s="251"/>
      <c r="H718" s="121" t="s">
        <v>449</v>
      </c>
      <c r="I718" s="122" t="str">
        <f>IF(AND(E326&lt;&gt;"",F326&lt;&gt;"",Predictions!W326&lt;&gt;"",Predictions!X326&lt;&gt;"",E326=Predictions!W326,F326=Predictions!X326),"Correct","Incorrect")</f>
        <v>Incorrect</v>
      </c>
      <c r="J718" s="123" t="str">
        <f>IF(AND(N326&lt;&gt;"",O326&lt;&gt;"",Predictions!W326&lt;&gt;"",Predictions!X326&lt;&gt;"",N326=Predictions!W326,O326=Predictions!X326),"Correct","Incorrect")</f>
        <v>Incorrect</v>
      </c>
      <c r="K718" s="123">
        <f>IF(AND(E326&lt;&gt;"",F326&lt;&gt;"",Predictions!W326&lt;&gt;"",Predictions!X326&lt;&gt;""), IF(SIGN(E326-F326)=SIGN(Predictions!W326-Predictions!X326), 1, 0), 0)</f>
        <v>1</v>
      </c>
      <c r="L718" s="124">
        <f>IF(AND(N326&lt;&gt;"",O326&lt;&gt;"",Predictions!W326&lt;&gt;"",Predictions!X326&lt;&gt;""), IF(SIGN(N326-O326)=SIGN(Predictions!W326-Predictions!X326), 1, 0), 0)</f>
        <v>0</v>
      </c>
      <c r="M718" s="251" t="str">
        <f>IF(AND(AF326&lt;&gt;"",AG326&lt;&gt;"",Predictions!W326&lt;&gt;"",Predictions!X326&lt;&gt;"",AF326=Predictions!W326,AG326=Predictions!X326),"Correct","Incorrect")</f>
        <v>Incorrect</v>
      </c>
      <c r="N718" s="251">
        <f>IF(AND(AF326&lt;&gt;"",AG326&lt;&gt;"",Predictions!W326&lt;&gt;"",Predictions!X326&lt;&gt;""), IF(SIGN(AF326-AG326)=SIGN(Predictions!W326-Predictions!X326), 1, 0), 0)</f>
        <v>0</v>
      </c>
    </row>
    <row r="719" spans="4:14" x14ac:dyDescent="0.3">
      <c r="D719" s="251"/>
      <c r="E719" s="251"/>
      <c r="F719" s="251"/>
      <c r="G719" s="251"/>
      <c r="H719" s="121" t="s">
        <v>450</v>
      </c>
      <c r="I719" s="122" t="str">
        <f>IF(AND(E327&lt;&gt;"",F327&lt;&gt;"",Predictions!W327&lt;&gt;"",Predictions!X327&lt;&gt;"",E327=Predictions!W327,F327=Predictions!X327),"Correct","Incorrect")</f>
        <v>Incorrect</v>
      </c>
      <c r="J719" s="123" t="str">
        <f>IF(AND(N327&lt;&gt;"",O327&lt;&gt;"",Predictions!W327&lt;&gt;"",Predictions!X327&lt;&gt;"",N327=Predictions!W327,O327=Predictions!X327),"Correct","Incorrect")</f>
        <v>Incorrect</v>
      </c>
      <c r="K719" s="123">
        <f>IF(AND(E327&lt;&gt;"",F327&lt;&gt;"",Predictions!W327&lt;&gt;"",Predictions!X327&lt;&gt;""), IF(SIGN(E327-F327)=SIGN(Predictions!W327-Predictions!X327), 1, 0), 0)</f>
        <v>1</v>
      </c>
      <c r="L719" s="124">
        <f>IF(AND(N327&lt;&gt;"",O327&lt;&gt;"",Predictions!W327&lt;&gt;"",Predictions!X327&lt;&gt;""), IF(SIGN(N327-O327)=SIGN(Predictions!W327-Predictions!X327), 1, 0), 0)</f>
        <v>1</v>
      </c>
      <c r="M719" s="251" t="str">
        <f>IF(AND(AF327&lt;&gt;"",AG327&lt;&gt;"",Predictions!W327&lt;&gt;"",Predictions!X327&lt;&gt;"",AF327=Predictions!W327,AG327=Predictions!X327),"Correct","Incorrect")</f>
        <v>Incorrect</v>
      </c>
      <c r="N719" s="251">
        <f>IF(AND(AF327&lt;&gt;"",AG327&lt;&gt;"",Predictions!W327&lt;&gt;"",Predictions!X327&lt;&gt;""), IF(SIGN(AF327-AG327)=SIGN(Predictions!W327-Predictions!X327), 1, 0), 0)</f>
        <v>1</v>
      </c>
    </row>
    <row r="720" spans="4:14" x14ac:dyDescent="0.3">
      <c r="D720" s="251"/>
      <c r="E720" s="251"/>
      <c r="F720" s="251"/>
      <c r="G720" s="251"/>
      <c r="H720" s="121" t="s">
        <v>451</v>
      </c>
      <c r="I720" s="122" t="str">
        <f>IF(AND(E328&lt;&gt;"",F328&lt;&gt;"",Predictions!W328&lt;&gt;"",Predictions!X328&lt;&gt;"",E328=Predictions!W328,F328=Predictions!X328),"Correct","Incorrect")</f>
        <v>Incorrect</v>
      </c>
      <c r="J720" s="123" t="str">
        <f>IF(AND(N328&lt;&gt;"",O328&lt;&gt;"",Predictions!W328&lt;&gt;"",Predictions!X328&lt;&gt;"",N328=Predictions!W328,O328=Predictions!X328),"Correct","Incorrect")</f>
        <v>Incorrect</v>
      </c>
      <c r="K720" s="123">
        <f>IF(AND(E328&lt;&gt;"",F328&lt;&gt;"",Predictions!W328&lt;&gt;"",Predictions!X328&lt;&gt;""), IF(SIGN(E328-F328)=SIGN(Predictions!W328-Predictions!X328), 1, 0), 0)</f>
        <v>1</v>
      </c>
      <c r="L720" s="124">
        <f>IF(AND(N328&lt;&gt;"",O328&lt;&gt;"",Predictions!W328&lt;&gt;"",Predictions!X328&lt;&gt;""), IF(SIGN(N328-O328)=SIGN(Predictions!W328-Predictions!X328), 1, 0), 0)</f>
        <v>0</v>
      </c>
      <c r="M720" s="251" t="str">
        <f>IF(AND(AF328&lt;&gt;"",AG328&lt;&gt;"",Predictions!W328&lt;&gt;"",Predictions!X328&lt;&gt;"",AF328=Predictions!W328,AG328=Predictions!X328),"Correct","Incorrect")</f>
        <v>Incorrect</v>
      </c>
      <c r="N720" s="251">
        <f>IF(AND(AF328&lt;&gt;"",AG328&lt;&gt;"",Predictions!W328&lt;&gt;"",Predictions!X328&lt;&gt;""), IF(SIGN(AF328-AG328)=SIGN(Predictions!W328-Predictions!X328), 1, 0), 0)</f>
        <v>1</v>
      </c>
    </row>
    <row r="721" spans="4:14" x14ac:dyDescent="0.3">
      <c r="D721" s="251"/>
      <c r="E721" s="251"/>
      <c r="F721" s="251"/>
      <c r="G721" s="251"/>
      <c r="H721" s="121" t="s">
        <v>452</v>
      </c>
      <c r="I721" s="122" t="str">
        <f>IF(AND(E329&lt;&gt;"",F329&lt;&gt;"",Predictions!W329&lt;&gt;"",Predictions!X329&lt;&gt;"",E329=Predictions!W329,F329=Predictions!X329),"Correct","Incorrect")</f>
        <v>Incorrect</v>
      </c>
      <c r="J721" s="123" t="str">
        <f>IF(AND(N329&lt;&gt;"",O329&lt;&gt;"",Predictions!W329&lt;&gt;"",Predictions!X329&lt;&gt;"",N329=Predictions!W329,O329=Predictions!X329),"Correct","Incorrect")</f>
        <v>Incorrect</v>
      </c>
      <c r="K721" s="123">
        <f>IF(AND(E329&lt;&gt;"",F329&lt;&gt;"",Predictions!W329&lt;&gt;"",Predictions!X329&lt;&gt;""), IF(SIGN(E329-F329)=SIGN(Predictions!W329-Predictions!X329), 1, 0), 0)</f>
        <v>0</v>
      </c>
      <c r="L721" s="124">
        <f>IF(AND(N329&lt;&gt;"",O329&lt;&gt;"",Predictions!W329&lt;&gt;"",Predictions!X329&lt;&gt;""), IF(SIGN(N329-O329)=SIGN(Predictions!W329-Predictions!X329), 1, 0), 0)</f>
        <v>0</v>
      </c>
      <c r="M721" s="251" t="str">
        <f>IF(AND(AF329&lt;&gt;"",AG329&lt;&gt;"",Predictions!W329&lt;&gt;"",Predictions!X329&lt;&gt;"",AF329=Predictions!W329,AG329=Predictions!X329),"Correct","Incorrect")</f>
        <v>Incorrect</v>
      </c>
      <c r="N721" s="251">
        <f>IF(AND(AF329&lt;&gt;"",AG329&lt;&gt;"",Predictions!W329&lt;&gt;"",Predictions!X329&lt;&gt;""), IF(SIGN(AF329-AG329)=SIGN(Predictions!W329-Predictions!X329), 1, 0), 0)</f>
        <v>1</v>
      </c>
    </row>
    <row r="722" spans="4:14" x14ac:dyDescent="0.3">
      <c r="D722" s="251"/>
      <c r="E722" s="251"/>
      <c r="F722" s="251"/>
      <c r="G722" s="251"/>
      <c r="H722" s="121" t="s">
        <v>453</v>
      </c>
      <c r="I722" s="122" t="str">
        <f>IF(AND(E330&lt;&gt;"",F330&lt;&gt;"",Predictions!W330&lt;&gt;"",Predictions!X330&lt;&gt;"",E330=Predictions!W330,F330=Predictions!X330),"Correct","Incorrect")</f>
        <v>Incorrect</v>
      </c>
      <c r="J722" s="123" t="str">
        <f>IF(AND(N330&lt;&gt;"",O330&lt;&gt;"",Predictions!W330&lt;&gt;"",Predictions!X330&lt;&gt;"",N330=Predictions!W330,O330=Predictions!X330),"Correct","Incorrect")</f>
        <v>Incorrect</v>
      </c>
      <c r="K722" s="123">
        <f>IF(AND(E330&lt;&gt;"",F330&lt;&gt;"",Predictions!W330&lt;&gt;"",Predictions!X330&lt;&gt;""), IF(SIGN(E330-F330)=SIGN(Predictions!W330-Predictions!X330), 1, 0), 0)</f>
        <v>0</v>
      </c>
      <c r="L722" s="124">
        <f>IF(AND(N330&lt;&gt;"",O330&lt;&gt;"",Predictions!W330&lt;&gt;"",Predictions!X330&lt;&gt;""), IF(SIGN(N330-O330)=SIGN(Predictions!W330-Predictions!X330), 1, 0), 0)</f>
        <v>1</v>
      </c>
      <c r="M722" s="251" t="str">
        <f>IF(AND(AF330&lt;&gt;"",AG330&lt;&gt;"",Predictions!W330&lt;&gt;"",Predictions!X330&lt;&gt;"",AF330=Predictions!W330,AG330=Predictions!X330),"Correct","Incorrect")</f>
        <v>Incorrect</v>
      </c>
      <c r="N722" s="251">
        <f>IF(AND(AF330&lt;&gt;"",AG330&lt;&gt;"",Predictions!W330&lt;&gt;"",Predictions!X330&lt;&gt;""), IF(SIGN(AF330-AG330)=SIGN(Predictions!W330-Predictions!X330), 1, 0), 0)</f>
        <v>0</v>
      </c>
    </row>
    <row r="723" spans="4:14" x14ac:dyDescent="0.3">
      <c r="D723" s="251"/>
      <c r="E723" s="251"/>
      <c r="F723" s="251"/>
      <c r="G723" s="251"/>
      <c r="H723" s="121" t="s">
        <v>454</v>
      </c>
      <c r="I723" s="122" t="str">
        <f>IF(AND(E331&lt;&gt;"",F331&lt;&gt;"",Predictions!W331&lt;&gt;"",Predictions!X331&lt;&gt;"",E331=Predictions!W331,F331=Predictions!X331),"Correct","Incorrect")</f>
        <v>Incorrect</v>
      </c>
      <c r="J723" s="123" t="str">
        <f>IF(AND(N331&lt;&gt;"",O331&lt;&gt;"",Predictions!W331&lt;&gt;"",Predictions!X331&lt;&gt;"",N331=Predictions!W331,O331=Predictions!X331),"Correct","Incorrect")</f>
        <v>Correct</v>
      </c>
      <c r="K723" s="123">
        <f>IF(AND(E331&lt;&gt;"",F331&lt;&gt;"",Predictions!W331&lt;&gt;"",Predictions!X331&lt;&gt;""), IF(SIGN(E331-F331)=SIGN(Predictions!W331-Predictions!X331), 1, 0), 0)</f>
        <v>0</v>
      </c>
      <c r="L723" s="124">
        <f>IF(AND(N331&lt;&gt;"",O331&lt;&gt;"",Predictions!W331&lt;&gt;"",Predictions!X331&lt;&gt;""), IF(SIGN(N331-O331)=SIGN(Predictions!W331-Predictions!X331), 1, 0), 0)</f>
        <v>1</v>
      </c>
      <c r="M723" s="251" t="str">
        <f>IF(AND(AF331&lt;&gt;"",AG331&lt;&gt;"",Predictions!W331&lt;&gt;"",Predictions!X331&lt;&gt;"",AF331=Predictions!W331,AG331=Predictions!X331),"Correct","Incorrect")</f>
        <v>Incorrect</v>
      </c>
      <c r="N723" s="251">
        <f>IF(AND(AF331&lt;&gt;"",AG331&lt;&gt;"",Predictions!W331&lt;&gt;"",Predictions!X331&lt;&gt;""), IF(SIGN(AF331-AG331)=SIGN(Predictions!W331-Predictions!X331), 1, 0), 0)</f>
        <v>0</v>
      </c>
    </row>
    <row r="724" spans="4:14" x14ac:dyDescent="0.3">
      <c r="D724" s="251"/>
      <c r="E724" s="251"/>
      <c r="F724" s="251"/>
      <c r="G724" s="251"/>
      <c r="H724" s="121" t="s">
        <v>455</v>
      </c>
      <c r="I724" s="122" t="str">
        <f>IF(AND(E332&lt;&gt;"",F332&lt;&gt;"",Predictions!W332&lt;&gt;"",Predictions!X332&lt;&gt;"",E332=Predictions!W332,F332=Predictions!X332),"Correct","Incorrect")</f>
        <v>Correct</v>
      </c>
      <c r="J724" s="123" t="str">
        <f>IF(AND(N332&lt;&gt;"",O332&lt;&gt;"",Predictions!W332&lt;&gt;"",Predictions!X332&lt;&gt;"",N332=Predictions!W332,O332=Predictions!X332),"Correct","Incorrect")</f>
        <v>Incorrect</v>
      </c>
      <c r="K724" s="123">
        <f>IF(AND(E332&lt;&gt;"",F332&lt;&gt;"",Predictions!W332&lt;&gt;"",Predictions!X332&lt;&gt;""), IF(SIGN(E332-F332)=SIGN(Predictions!W332-Predictions!X332), 1, 0), 0)</f>
        <v>1</v>
      </c>
      <c r="L724" s="124">
        <f>IF(AND(N332&lt;&gt;"",O332&lt;&gt;"",Predictions!W332&lt;&gt;"",Predictions!X332&lt;&gt;""), IF(SIGN(N332-O332)=SIGN(Predictions!W332-Predictions!X332), 1, 0), 0)</f>
        <v>1</v>
      </c>
      <c r="M724" s="251" t="str">
        <f>IF(AND(AF332&lt;&gt;"",AG332&lt;&gt;"",Predictions!W332&lt;&gt;"",Predictions!X332&lt;&gt;"",AF332=Predictions!W332,AG332=Predictions!X332),"Correct","Incorrect")</f>
        <v>Incorrect</v>
      </c>
      <c r="N724" s="251">
        <f>IF(AND(AF332&lt;&gt;"",AG332&lt;&gt;"",Predictions!W332&lt;&gt;"",Predictions!X332&lt;&gt;""), IF(SIGN(AF332-AG332)=SIGN(Predictions!W332-Predictions!X332), 1, 0), 0)</f>
        <v>1</v>
      </c>
    </row>
    <row r="725" spans="4:14" x14ac:dyDescent="0.3">
      <c r="D725" s="251"/>
      <c r="E725" s="251"/>
      <c r="F725" s="251"/>
      <c r="G725" s="251"/>
      <c r="H725" s="121" t="s">
        <v>456</v>
      </c>
      <c r="I725" s="122" t="str">
        <f>IF(AND(E333&lt;&gt;"",F333&lt;&gt;"",Predictions!W333&lt;&gt;"",Predictions!X333&lt;&gt;"",E333=Predictions!W333,F333=Predictions!X333),"Correct","Incorrect")</f>
        <v>Incorrect</v>
      </c>
      <c r="J725" s="123" t="str">
        <f>IF(AND(N333&lt;&gt;"",O333&lt;&gt;"",Predictions!W333&lt;&gt;"",Predictions!X333&lt;&gt;"",N333=Predictions!W333,O333=Predictions!X333),"Correct","Incorrect")</f>
        <v>Incorrect</v>
      </c>
      <c r="K725" s="123">
        <f>IF(AND(E333&lt;&gt;"",F333&lt;&gt;"",Predictions!W333&lt;&gt;"",Predictions!X333&lt;&gt;""), IF(SIGN(E333-F333)=SIGN(Predictions!W333-Predictions!X333), 1, 0), 0)</f>
        <v>0</v>
      </c>
      <c r="L725" s="124">
        <f>IF(AND(N333&lt;&gt;"",O333&lt;&gt;"",Predictions!W333&lt;&gt;"",Predictions!X333&lt;&gt;""), IF(SIGN(N333-O333)=SIGN(Predictions!W333-Predictions!X333), 1, 0), 0)</f>
        <v>0</v>
      </c>
      <c r="M725" s="251" t="str">
        <f>IF(AND(AF333&lt;&gt;"",AG333&lt;&gt;"",Predictions!W333&lt;&gt;"",Predictions!X333&lt;&gt;"",AF333=Predictions!W333,AG333=Predictions!X333),"Correct","Incorrect")</f>
        <v>Incorrect</v>
      </c>
      <c r="N725" s="251">
        <f>IF(AND(AF333&lt;&gt;"",AG333&lt;&gt;"",Predictions!W333&lt;&gt;"",Predictions!X333&lt;&gt;""), IF(SIGN(AF333-AG333)=SIGN(Predictions!W333-Predictions!X333), 1, 0), 0)</f>
        <v>1</v>
      </c>
    </row>
    <row r="726" spans="4:14" x14ac:dyDescent="0.3">
      <c r="D726" s="251"/>
      <c r="E726" s="251"/>
      <c r="F726" s="251"/>
      <c r="G726" s="251"/>
      <c r="H726" s="121" t="s">
        <v>457</v>
      </c>
      <c r="I726" s="122" t="str">
        <f>IF(AND(E334&lt;&gt;"",F334&lt;&gt;"",Predictions!W334&lt;&gt;"",Predictions!X334&lt;&gt;"",E334=Predictions!W334,F334=Predictions!X334),"Correct","Incorrect")</f>
        <v>Incorrect</v>
      </c>
      <c r="J726" s="123" t="str">
        <f>IF(AND(N334&lt;&gt;"",O334&lt;&gt;"",Predictions!W334&lt;&gt;"",Predictions!X334&lt;&gt;"",N334=Predictions!W334,O334=Predictions!X334),"Correct","Incorrect")</f>
        <v>Incorrect</v>
      </c>
      <c r="K726" s="123">
        <f>IF(AND(E334&lt;&gt;"",F334&lt;&gt;"",Predictions!W334&lt;&gt;"",Predictions!X334&lt;&gt;""), IF(SIGN(E334-F334)=SIGN(Predictions!W334-Predictions!X334), 1, 0), 0)</f>
        <v>0</v>
      </c>
      <c r="L726" s="124">
        <f>IF(AND(N334&lt;&gt;"",O334&lt;&gt;"",Predictions!W334&lt;&gt;"",Predictions!X334&lt;&gt;""), IF(SIGN(N334-O334)=SIGN(Predictions!W334-Predictions!X334), 1, 0), 0)</f>
        <v>0</v>
      </c>
      <c r="M726" s="251" t="str">
        <f>IF(AND(AF334&lt;&gt;"",AG334&lt;&gt;"",Predictions!W334&lt;&gt;"",Predictions!X334&lt;&gt;"",AF334=Predictions!W334,AG334=Predictions!X334),"Correct","Incorrect")</f>
        <v>Incorrect</v>
      </c>
      <c r="N726" s="251">
        <f>IF(AND(AF334&lt;&gt;"",AG334&lt;&gt;"",Predictions!W334&lt;&gt;"",Predictions!X334&lt;&gt;""), IF(SIGN(AF334-AG334)=SIGN(Predictions!W334-Predictions!X334), 1, 0), 0)</f>
        <v>0</v>
      </c>
    </row>
    <row r="727" spans="4:14" x14ac:dyDescent="0.3">
      <c r="D727" s="251"/>
      <c r="E727" s="251"/>
      <c r="F727" s="251"/>
      <c r="G727" s="251"/>
      <c r="H727" s="121" t="s">
        <v>458</v>
      </c>
      <c r="I727" s="122" t="str">
        <f>IF(AND(E335&lt;&gt;"",F335&lt;&gt;"",Predictions!W335&lt;&gt;"",Predictions!X335&lt;&gt;"",E335=Predictions!W335,F335=Predictions!X335),"Correct","Incorrect")</f>
        <v>Incorrect</v>
      </c>
      <c r="J727" s="123" t="str">
        <f>IF(AND(N335&lt;&gt;"",O335&lt;&gt;"",Predictions!W335&lt;&gt;"",Predictions!X335&lt;&gt;"",N335=Predictions!W335,O335=Predictions!X335),"Correct","Incorrect")</f>
        <v>Incorrect</v>
      </c>
      <c r="K727" s="123">
        <f>IF(AND(E335&lt;&gt;"",F335&lt;&gt;"",Predictions!W335&lt;&gt;"",Predictions!X335&lt;&gt;""), IF(SIGN(E335-F335)=SIGN(Predictions!W335-Predictions!X335), 1, 0), 0)</f>
        <v>1</v>
      </c>
      <c r="L727" s="124">
        <f>IF(AND(N335&lt;&gt;"",O335&lt;&gt;"",Predictions!W335&lt;&gt;"",Predictions!X335&lt;&gt;""), IF(SIGN(N335-O335)=SIGN(Predictions!W335-Predictions!X335), 1, 0), 0)</f>
        <v>1</v>
      </c>
      <c r="M727" s="251" t="str">
        <f>IF(AND(AF335&lt;&gt;"",AG335&lt;&gt;"",Predictions!W335&lt;&gt;"",Predictions!X335&lt;&gt;"",AF335=Predictions!W335,AG335=Predictions!X335),"Correct","Incorrect")</f>
        <v>Incorrect</v>
      </c>
      <c r="N727" s="251">
        <f>IF(AND(AF335&lt;&gt;"",AG335&lt;&gt;"",Predictions!W335&lt;&gt;"",Predictions!X335&lt;&gt;""), IF(SIGN(AF335-AG335)=SIGN(Predictions!W335-Predictions!X335), 1, 0), 0)</f>
        <v>1</v>
      </c>
    </row>
    <row r="728" spans="4:14" x14ac:dyDescent="0.3">
      <c r="D728" s="251"/>
      <c r="E728" s="251"/>
      <c r="F728" s="251"/>
      <c r="G728" s="251"/>
      <c r="H728" s="121" t="s">
        <v>459</v>
      </c>
      <c r="I728" s="122" t="str">
        <f>IF(AND(E336&lt;&gt;"",F336&lt;&gt;"",Predictions!W336&lt;&gt;"",Predictions!X336&lt;&gt;"",E336=Predictions!W336,F336=Predictions!X336),"Correct","Incorrect")</f>
        <v>Incorrect</v>
      </c>
      <c r="J728" s="123" t="str">
        <f>IF(AND(N336&lt;&gt;"",O336&lt;&gt;"",Predictions!W336&lt;&gt;"",Predictions!X336&lt;&gt;"",N336=Predictions!W336,O336=Predictions!X336),"Correct","Incorrect")</f>
        <v>Incorrect</v>
      </c>
      <c r="K728" s="123">
        <f>IF(AND(E336&lt;&gt;"",F336&lt;&gt;"",Predictions!W336&lt;&gt;"",Predictions!X336&lt;&gt;""), IF(SIGN(E336-F336)=SIGN(Predictions!W336-Predictions!X336), 1, 0), 0)</f>
        <v>0</v>
      </c>
      <c r="L728" s="124">
        <f>IF(AND(N336&lt;&gt;"",O336&lt;&gt;"",Predictions!W336&lt;&gt;"",Predictions!X336&lt;&gt;""), IF(SIGN(N336-O336)=SIGN(Predictions!W336-Predictions!X336), 1, 0), 0)</f>
        <v>0</v>
      </c>
      <c r="M728" s="251" t="str">
        <f>IF(AND(AF336&lt;&gt;"",AG336&lt;&gt;"",Predictions!W336&lt;&gt;"",Predictions!X336&lt;&gt;"",AF336=Predictions!W336,AG336=Predictions!X336),"Correct","Incorrect")</f>
        <v>Incorrect</v>
      </c>
      <c r="N728" s="251">
        <f>IF(AND(AF336&lt;&gt;"",AG336&lt;&gt;"",Predictions!W336&lt;&gt;"",Predictions!X336&lt;&gt;""), IF(SIGN(AF336-AG336)=SIGN(Predictions!W336-Predictions!X336), 1, 0), 0)</f>
        <v>1</v>
      </c>
    </row>
    <row r="729" spans="4:14" x14ac:dyDescent="0.3">
      <c r="D729" s="251"/>
      <c r="E729" s="251"/>
      <c r="F729" s="251"/>
      <c r="G729" s="251"/>
      <c r="H729" s="121" t="s">
        <v>460</v>
      </c>
      <c r="I729" s="122" t="str">
        <f>IF(AND(E337&lt;&gt;"",F337&lt;&gt;"",Predictions!W337&lt;&gt;"",Predictions!X337&lt;&gt;"",E337=Predictions!W337,F337=Predictions!X337),"Correct","Incorrect")</f>
        <v>Incorrect</v>
      </c>
      <c r="J729" s="123" t="str">
        <f>IF(AND(N337&lt;&gt;"",O337&lt;&gt;"",Predictions!W337&lt;&gt;"",Predictions!X337&lt;&gt;"",N337=Predictions!W337,O337=Predictions!X337),"Correct","Incorrect")</f>
        <v>Incorrect</v>
      </c>
      <c r="K729" s="123">
        <f>IF(AND(E337&lt;&gt;"",F337&lt;&gt;"",Predictions!W337&lt;&gt;"",Predictions!X337&lt;&gt;""), IF(SIGN(E337-F337)=SIGN(Predictions!W337-Predictions!X337), 1, 0), 0)</f>
        <v>1</v>
      </c>
      <c r="L729" s="124">
        <f>IF(AND(N337&lt;&gt;"",O337&lt;&gt;"",Predictions!W337&lt;&gt;"",Predictions!X337&lt;&gt;""), IF(SIGN(N337-O337)=SIGN(Predictions!W337-Predictions!X337), 1, 0), 0)</f>
        <v>0</v>
      </c>
      <c r="M729" s="251" t="str">
        <f>IF(AND(AF337&lt;&gt;"",AG337&lt;&gt;"",Predictions!W337&lt;&gt;"",Predictions!X337&lt;&gt;"",AF337=Predictions!W337,AG337=Predictions!X337),"Correct","Incorrect")</f>
        <v>Incorrect</v>
      </c>
      <c r="N729" s="251">
        <f>IF(AND(AF337&lt;&gt;"",AG337&lt;&gt;"",Predictions!W337&lt;&gt;"",Predictions!X337&lt;&gt;""), IF(SIGN(AF337-AG337)=SIGN(Predictions!W337-Predictions!X337), 1, 0), 0)</f>
        <v>0</v>
      </c>
    </row>
    <row r="730" spans="4:14" x14ac:dyDescent="0.3">
      <c r="D730" s="251"/>
      <c r="E730" s="251"/>
      <c r="F730" s="251"/>
      <c r="G730" s="251"/>
      <c r="H730" s="121" t="s">
        <v>461</v>
      </c>
      <c r="I730" s="122" t="str">
        <f>IF(AND(E338&lt;&gt;"",F338&lt;&gt;"",Predictions!W338&lt;&gt;"",Predictions!X338&lt;&gt;"",E338=Predictions!W338,F338=Predictions!X338),"Correct","Incorrect")</f>
        <v>Incorrect</v>
      </c>
      <c r="J730" s="123" t="str">
        <f>IF(AND(N338&lt;&gt;"",O338&lt;&gt;"",Predictions!W338&lt;&gt;"",Predictions!X338&lt;&gt;"",N338=Predictions!W338,O338=Predictions!X338),"Correct","Incorrect")</f>
        <v>Incorrect</v>
      </c>
      <c r="K730" s="123">
        <f>IF(AND(E338&lt;&gt;"",F338&lt;&gt;"",Predictions!W338&lt;&gt;"",Predictions!X338&lt;&gt;""), IF(SIGN(E338-F338)=SIGN(Predictions!W338-Predictions!X338), 1, 0), 0)</f>
        <v>0</v>
      </c>
      <c r="L730" s="124">
        <f>IF(AND(N338&lt;&gt;"",O338&lt;&gt;"",Predictions!W338&lt;&gt;"",Predictions!X338&lt;&gt;""), IF(SIGN(N338-O338)=SIGN(Predictions!W338-Predictions!X338), 1, 0), 0)</f>
        <v>1</v>
      </c>
      <c r="M730" s="251" t="str">
        <f>IF(AND(AF338&lt;&gt;"",AG338&lt;&gt;"",Predictions!W338&lt;&gt;"",Predictions!X338&lt;&gt;"",AF338=Predictions!W338,AG338=Predictions!X338),"Correct","Incorrect")</f>
        <v>Incorrect</v>
      </c>
      <c r="N730" s="251">
        <f>IF(AND(AF338&lt;&gt;"",AG338&lt;&gt;"",Predictions!W338&lt;&gt;"",Predictions!X338&lt;&gt;""), IF(SIGN(AF338-AG338)=SIGN(Predictions!W338-Predictions!X338), 1, 0), 0)</f>
        <v>0</v>
      </c>
    </row>
    <row r="731" spans="4:14" x14ac:dyDescent="0.3">
      <c r="D731" s="251"/>
      <c r="E731" s="251"/>
      <c r="F731" s="251"/>
      <c r="G731" s="251"/>
      <c r="H731" s="121" t="s">
        <v>462</v>
      </c>
      <c r="I731" s="122" t="str">
        <f>IF(AND(E339&lt;&gt;"",F339&lt;&gt;"",Predictions!W339&lt;&gt;"",Predictions!X339&lt;&gt;"",E339=Predictions!W339,F339=Predictions!X339),"Correct","Incorrect")</f>
        <v>Incorrect</v>
      </c>
      <c r="J731" s="123" t="str">
        <f>IF(AND(N339&lt;&gt;"",O339&lt;&gt;"",Predictions!W339&lt;&gt;"",Predictions!X339&lt;&gt;"",N339=Predictions!W339,O339=Predictions!X339),"Correct","Incorrect")</f>
        <v>Incorrect</v>
      </c>
      <c r="K731" s="123">
        <f>IF(AND(E339&lt;&gt;"",F339&lt;&gt;"",Predictions!W339&lt;&gt;"",Predictions!X339&lt;&gt;""), IF(SIGN(E339-F339)=SIGN(Predictions!W339-Predictions!X339), 1, 0), 0)</f>
        <v>0</v>
      </c>
      <c r="L731" s="124">
        <f>IF(AND(N339&lt;&gt;"",O339&lt;&gt;"",Predictions!W339&lt;&gt;"",Predictions!X339&lt;&gt;""), IF(SIGN(N339-O339)=SIGN(Predictions!W339-Predictions!X339), 1, 0), 0)</f>
        <v>1</v>
      </c>
      <c r="M731" s="251" t="str">
        <f>IF(AND(AF339&lt;&gt;"",AG339&lt;&gt;"",Predictions!W339&lt;&gt;"",Predictions!X339&lt;&gt;"",AF339=Predictions!W339,AG339=Predictions!X339),"Correct","Incorrect")</f>
        <v>Incorrect</v>
      </c>
      <c r="N731" s="251">
        <f>IF(AND(AF339&lt;&gt;"",AG339&lt;&gt;"",Predictions!W339&lt;&gt;"",Predictions!X339&lt;&gt;""), IF(SIGN(AF339-AG339)=SIGN(Predictions!W339-Predictions!X339), 1, 0), 0)</f>
        <v>0</v>
      </c>
    </row>
    <row r="732" spans="4:14" x14ac:dyDescent="0.3">
      <c r="D732" s="251"/>
      <c r="E732" s="251"/>
      <c r="F732" s="251"/>
      <c r="G732" s="251"/>
      <c r="H732" s="121" t="s">
        <v>463</v>
      </c>
      <c r="I732" s="122" t="str">
        <f>IF(AND(E340&lt;&gt;"",F340&lt;&gt;"",Predictions!W340&lt;&gt;"",Predictions!X340&lt;&gt;"",E340=Predictions!W340,F340=Predictions!X340),"Correct","Incorrect")</f>
        <v>Incorrect</v>
      </c>
      <c r="J732" s="123" t="str">
        <f>IF(AND(N340&lt;&gt;"",O340&lt;&gt;"",Predictions!W340&lt;&gt;"",Predictions!X340&lt;&gt;"",N340=Predictions!W340,O340=Predictions!X340),"Correct","Incorrect")</f>
        <v>Incorrect</v>
      </c>
      <c r="K732" s="123">
        <f>IF(AND(E340&lt;&gt;"",F340&lt;&gt;"",Predictions!W340&lt;&gt;"",Predictions!X340&lt;&gt;""), IF(SIGN(E340-F340)=SIGN(Predictions!W340-Predictions!X340), 1, 0), 0)</f>
        <v>1</v>
      </c>
      <c r="L732" s="124">
        <f>IF(AND(N340&lt;&gt;"",O340&lt;&gt;"",Predictions!W340&lt;&gt;"",Predictions!X340&lt;&gt;""), IF(SIGN(N340-O340)=SIGN(Predictions!W340-Predictions!X340), 1, 0), 0)</f>
        <v>1</v>
      </c>
      <c r="M732" s="251" t="str">
        <f>IF(AND(AF340&lt;&gt;"",AG340&lt;&gt;"",Predictions!W340&lt;&gt;"",Predictions!X340&lt;&gt;"",AF340=Predictions!W340,AG340=Predictions!X340),"Correct","Incorrect")</f>
        <v>Incorrect</v>
      </c>
      <c r="N732" s="251">
        <f>IF(AND(AF340&lt;&gt;"",AG340&lt;&gt;"",Predictions!W340&lt;&gt;"",Predictions!X340&lt;&gt;""), IF(SIGN(AF340-AG340)=SIGN(Predictions!W340-Predictions!X340), 1, 0), 0)</f>
        <v>0</v>
      </c>
    </row>
    <row r="733" spans="4:14" x14ac:dyDescent="0.3">
      <c r="D733" s="251"/>
      <c r="E733" s="251"/>
      <c r="F733" s="251"/>
      <c r="G733" s="251"/>
      <c r="H733" s="121" t="s">
        <v>464</v>
      </c>
      <c r="I733" s="122" t="str">
        <f>IF(AND(E341&lt;&gt;"",F341&lt;&gt;"",Predictions!W341&lt;&gt;"",Predictions!X341&lt;&gt;"",E341=Predictions!W341,F341=Predictions!X341),"Correct","Incorrect")</f>
        <v>Incorrect</v>
      </c>
      <c r="J733" s="123" t="str">
        <f>IF(AND(N341&lt;&gt;"",O341&lt;&gt;"",Predictions!W341&lt;&gt;"",Predictions!X341&lt;&gt;"",N341=Predictions!W341,O341=Predictions!X341),"Correct","Incorrect")</f>
        <v>Incorrect</v>
      </c>
      <c r="K733" s="123">
        <f>IF(AND(E341&lt;&gt;"",F341&lt;&gt;"",Predictions!W341&lt;&gt;"",Predictions!X341&lt;&gt;""), IF(SIGN(E341-F341)=SIGN(Predictions!W341-Predictions!X341), 1, 0), 0)</f>
        <v>0</v>
      </c>
      <c r="L733" s="124">
        <f>IF(AND(N341&lt;&gt;"",O341&lt;&gt;"",Predictions!W341&lt;&gt;"",Predictions!X341&lt;&gt;""), IF(SIGN(N341-O341)=SIGN(Predictions!W341-Predictions!X341), 1, 0), 0)</f>
        <v>0</v>
      </c>
      <c r="M733" s="251" t="str">
        <f>IF(AND(AF341&lt;&gt;"",AG341&lt;&gt;"",Predictions!W341&lt;&gt;"",Predictions!X341&lt;&gt;"",AF341=Predictions!W341,AG341=Predictions!X341),"Correct","Incorrect")</f>
        <v>Incorrect</v>
      </c>
      <c r="N733" s="251">
        <f>IF(AND(AF341&lt;&gt;"",AG341&lt;&gt;"",Predictions!W341&lt;&gt;"",Predictions!X341&lt;&gt;""), IF(SIGN(AF341-AG341)=SIGN(Predictions!W341-Predictions!X341), 1, 0), 0)</f>
        <v>0</v>
      </c>
    </row>
    <row r="734" spans="4:14" x14ac:dyDescent="0.3">
      <c r="D734" s="251"/>
      <c r="E734" s="251"/>
      <c r="F734" s="251"/>
      <c r="G734" s="251"/>
      <c r="H734" s="121" t="s">
        <v>465</v>
      </c>
      <c r="I734" s="122" t="str">
        <f>IF(AND(E342&lt;&gt;"",F342&lt;&gt;"",Predictions!W342&lt;&gt;"",Predictions!X342&lt;&gt;"",E342=Predictions!W342,F342=Predictions!X342),"Correct","Incorrect")</f>
        <v>Incorrect</v>
      </c>
      <c r="J734" s="123" t="str">
        <f>IF(AND(N342&lt;&gt;"",O342&lt;&gt;"",Predictions!W342&lt;&gt;"",Predictions!X342&lt;&gt;"",N342=Predictions!W342,O342=Predictions!X342),"Correct","Incorrect")</f>
        <v>Incorrect</v>
      </c>
      <c r="K734" s="123">
        <f>IF(AND(E342&lt;&gt;"",F342&lt;&gt;"",Predictions!W342&lt;&gt;"",Predictions!X342&lt;&gt;""), IF(SIGN(E342-F342)=SIGN(Predictions!W342-Predictions!X342), 1, 0), 0)</f>
        <v>1</v>
      </c>
      <c r="L734" s="124">
        <f>IF(AND(N342&lt;&gt;"",O342&lt;&gt;"",Predictions!W342&lt;&gt;"",Predictions!X342&lt;&gt;""), IF(SIGN(N342-O342)=SIGN(Predictions!W342-Predictions!X342), 1, 0), 0)</f>
        <v>1</v>
      </c>
      <c r="M734" s="251" t="str">
        <f>IF(AND(AF342&lt;&gt;"",AG342&lt;&gt;"",Predictions!W342&lt;&gt;"",Predictions!X342&lt;&gt;"",AF342=Predictions!W342,AG342=Predictions!X342),"Correct","Incorrect")</f>
        <v>Incorrect</v>
      </c>
      <c r="N734" s="251">
        <f>IF(AND(AF342&lt;&gt;"",AG342&lt;&gt;"",Predictions!W342&lt;&gt;"",Predictions!X342&lt;&gt;""), IF(SIGN(AF342-AG342)=SIGN(Predictions!W342-Predictions!X342), 1, 0), 0)</f>
        <v>1</v>
      </c>
    </row>
    <row r="735" spans="4:14" x14ac:dyDescent="0.3">
      <c r="D735" s="251"/>
      <c r="E735" s="251"/>
      <c r="F735" s="251"/>
      <c r="G735" s="251"/>
      <c r="H735" s="121" t="s">
        <v>466</v>
      </c>
      <c r="I735" s="122" t="str">
        <f>IF(AND(E343&lt;&gt;"",F343&lt;&gt;"",Predictions!W343&lt;&gt;"",Predictions!X343&lt;&gt;"",E343=Predictions!W343,F343=Predictions!X343),"Correct","Incorrect")</f>
        <v>Incorrect</v>
      </c>
      <c r="J735" s="123" t="str">
        <f>IF(AND(N343&lt;&gt;"",O343&lt;&gt;"",Predictions!W343&lt;&gt;"",Predictions!X343&lt;&gt;"",N343=Predictions!W343,O343=Predictions!X343),"Correct","Incorrect")</f>
        <v>Incorrect</v>
      </c>
      <c r="K735" s="123">
        <f>IF(AND(E343&lt;&gt;"",F343&lt;&gt;"",Predictions!W343&lt;&gt;"",Predictions!X343&lt;&gt;""), IF(SIGN(E343-F343)=SIGN(Predictions!W343-Predictions!X343), 1, 0), 0)</f>
        <v>0</v>
      </c>
      <c r="L735" s="124">
        <f>IF(AND(N343&lt;&gt;"",O343&lt;&gt;"",Predictions!W343&lt;&gt;"",Predictions!X343&lt;&gt;""), IF(SIGN(N343-O343)=SIGN(Predictions!W343-Predictions!X343), 1, 0), 0)</f>
        <v>0</v>
      </c>
      <c r="M735" s="251" t="str">
        <f>IF(AND(AF343&lt;&gt;"",AG343&lt;&gt;"",Predictions!W343&lt;&gt;"",Predictions!X343&lt;&gt;"",AF343=Predictions!W343,AG343=Predictions!X343),"Correct","Incorrect")</f>
        <v>Correct</v>
      </c>
      <c r="N735" s="251">
        <f>IF(AND(AF343&lt;&gt;"",AG343&lt;&gt;"",Predictions!W343&lt;&gt;"",Predictions!X343&lt;&gt;""), IF(SIGN(AF343-AG343)=SIGN(Predictions!W343-Predictions!X343), 1, 0), 0)</f>
        <v>1</v>
      </c>
    </row>
    <row r="736" spans="4:14" x14ac:dyDescent="0.3">
      <c r="D736" s="251"/>
      <c r="E736" s="251"/>
      <c r="F736" s="251"/>
      <c r="G736" s="251"/>
      <c r="H736" s="121" t="s">
        <v>467</v>
      </c>
      <c r="I736" s="122" t="str">
        <f>IF(AND(E344&lt;&gt;"",F344&lt;&gt;"",Predictions!W344&lt;&gt;"",Predictions!X344&lt;&gt;"",E344=Predictions!W344,F344=Predictions!X344),"Correct","Incorrect")</f>
        <v>Incorrect</v>
      </c>
      <c r="J736" s="123" t="str">
        <f>IF(AND(N344&lt;&gt;"",O344&lt;&gt;"",Predictions!W344&lt;&gt;"",Predictions!X344&lt;&gt;"",N344=Predictions!W344,O344=Predictions!X344),"Correct","Incorrect")</f>
        <v>Incorrect</v>
      </c>
      <c r="K736" s="123">
        <f>IF(AND(E344&lt;&gt;"",F344&lt;&gt;"",Predictions!W344&lt;&gt;"",Predictions!X344&lt;&gt;""), IF(SIGN(E344-F344)=SIGN(Predictions!W344-Predictions!X344), 1, 0), 0)</f>
        <v>0</v>
      </c>
      <c r="L736" s="124">
        <f>IF(AND(N344&lt;&gt;"",O344&lt;&gt;"",Predictions!W344&lt;&gt;"",Predictions!X344&lt;&gt;""), IF(SIGN(N344-O344)=SIGN(Predictions!W344-Predictions!X344), 1, 0), 0)</f>
        <v>0</v>
      </c>
      <c r="M736" s="251" t="str">
        <f>IF(AND(AF344&lt;&gt;"",AG344&lt;&gt;"",Predictions!W344&lt;&gt;"",Predictions!X344&lt;&gt;"",AF344=Predictions!W344,AG344=Predictions!X344),"Correct","Incorrect")</f>
        <v>Incorrect</v>
      </c>
      <c r="N736" s="251">
        <f>IF(AND(AF344&lt;&gt;"",AG344&lt;&gt;"",Predictions!W344&lt;&gt;"",Predictions!X344&lt;&gt;""), IF(SIGN(AF344-AG344)=SIGN(Predictions!W344-Predictions!X344), 1, 0), 0)</f>
        <v>0</v>
      </c>
    </row>
    <row r="737" spans="4:14" x14ac:dyDescent="0.3">
      <c r="D737" s="251"/>
      <c r="E737" s="251"/>
      <c r="F737" s="251"/>
      <c r="G737" s="251"/>
      <c r="H737" s="121" t="s">
        <v>468</v>
      </c>
      <c r="I737" s="122" t="str">
        <f>IF(AND(E345&lt;&gt;"",F345&lt;&gt;"",Predictions!W345&lt;&gt;"",Predictions!X345&lt;&gt;"",E345=Predictions!W345,F345=Predictions!X345),"Correct","Incorrect")</f>
        <v>Incorrect</v>
      </c>
      <c r="J737" s="123" t="str">
        <f>IF(AND(N345&lt;&gt;"",O345&lt;&gt;"",Predictions!W345&lt;&gt;"",Predictions!X345&lt;&gt;"",N345=Predictions!W345,O345=Predictions!X345),"Correct","Incorrect")</f>
        <v>Incorrect</v>
      </c>
      <c r="K737" s="123">
        <f>IF(AND(E345&lt;&gt;"",F345&lt;&gt;"",Predictions!W345&lt;&gt;"",Predictions!X345&lt;&gt;""), IF(SIGN(E345-F345)=SIGN(Predictions!W345-Predictions!X345), 1, 0), 0)</f>
        <v>1</v>
      </c>
      <c r="L737" s="124">
        <f>IF(AND(N345&lt;&gt;"",O345&lt;&gt;"",Predictions!W345&lt;&gt;"",Predictions!X345&lt;&gt;""), IF(SIGN(N345-O345)=SIGN(Predictions!W345-Predictions!X345), 1, 0), 0)</f>
        <v>0</v>
      </c>
      <c r="M737" s="251" t="str">
        <f>IF(AND(AF345&lt;&gt;"",AG345&lt;&gt;"",Predictions!W345&lt;&gt;"",Predictions!X345&lt;&gt;"",AF345=Predictions!W345,AG345=Predictions!X345),"Correct","Incorrect")</f>
        <v>Incorrect</v>
      </c>
      <c r="N737" s="251">
        <f>IF(AND(AF345&lt;&gt;"",AG345&lt;&gt;"",Predictions!W345&lt;&gt;"",Predictions!X345&lt;&gt;""), IF(SIGN(AF345-AG345)=SIGN(Predictions!W345-Predictions!X345), 1, 0), 0)</f>
        <v>0</v>
      </c>
    </row>
    <row r="738" spans="4:14" x14ac:dyDescent="0.3">
      <c r="D738" s="251"/>
      <c r="E738" s="251"/>
      <c r="F738" s="251"/>
      <c r="G738" s="251"/>
      <c r="H738" s="121" t="s">
        <v>469</v>
      </c>
      <c r="I738" s="122" t="str">
        <f>IF(AND(E346&lt;&gt;"",F346&lt;&gt;"",Predictions!W346&lt;&gt;"",Predictions!X346&lt;&gt;"",E346=Predictions!W346,F346=Predictions!X346),"Correct","Incorrect")</f>
        <v>Incorrect</v>
      </c>
      <c r="J738" s="123" t="str">
        <f>IF(AND(N346&lt;&gt;"",O346&lt;&gt;"",Predictions!W346&lt;&gt;"",Predictions!X346&lt;&gt;"",N346=Predictions!W346,O346=Predictions!X346),"Correct","Incorrect")</f>
        <v>Incorrect</v>
      </c>
      <c r="K738" s="123">
        <f>IF(AND(E346&lt;&gt;"",F346&lt;&gt;"",Predictions!W346&lt;&gt;"",Predictions!X346&lt;&gt;""), IF(SIGN(E346-F346)=SIGN(Predictions!W346-Predictions!X346), 1, 0), 0)</f>
        <v>0</v>
      </c>
      <c r="L738" s="124">
        <f>IF(AND(N346&lt;&gt;"",O346&lt;&gt;"",Predictions!W346&lt;&gt;"",Predictions!X346&lt;&gt;""), IF(SIGN(N346-O346)=SIGN(Predictions!W346-Predictions!X346), 1, 0), 0)</f>
        <v>0</v>
      </c>
      <c r="M738" s="251" t="str">
        <f>IF(AND(AF346&lt;&gt;"",AG346&lt;&gt;"",Predictions!W346&lt;&gt;"",Predictions!X346&lt;&gt;"",AF346=Predictions!W346,AG346=Predictions!X346),"Correct","Incorrect")</f>
        <v>Incorrect</v>
      </c>
      <c r="N738" s="251">
        <f>IF(AND(AF346&lt;&gt;"",AG346&lt;&gt;"",Predictions!W346&lt;&gt;"",Predictions!X346&lt;&gt;""), IF(SIGN(AF346-AG346)=SIGN(Predictions!W346-Predictions!X346), 1, 0), 0)</f>
        <v>0</v>
      </c>
    </row>
    <row r="739" spans="4:14" x14ac:dyDescent="0.3">
      <c r="D739" s="251"/>
      <c r="E739" s="251"/>
      <c r="F739" s="251"/>
      <c r="G739" s="251"/>
      <c r="H739" s="121" t="s">
        <v>470</v>
      </c>
      <c r="I739" s="122" t="str">
        <f>IF(AND(E347&lt;&gt;"",F347&lt;&gt;"",Predictions!W347&lt;&gt;"",Predictions!X347&lt;&gt;"",E347=Predictions!W347,F347=Predictions!X347),"Correct","Incorrect")</f>
        <v>Incorrect</v>
      </c>
      <c r="J739" s="123" t="str">
        <f>IF(AND(N347&lt;&gt;"",O347&lt;&gt;"",Predictions!W347&lt;&gt;"",Predictions!X347&lt;&gt;"",N347=Predictions!W347,O347=Predictions!X347),"Correct","Incorrect")</f>
        <v>Incorrect</v>
      </c>
      <c r="K739" s="123">
        <f>IF(AND(E347&lt;&gt;"",F347&lt;&gt;"",Predictions!W347&lt;&gt;"",Predictions!X347&lt;&gt;""), IF(SIGN(E347-F347)=SIGN(Predictions!W347-Predictions!X347), 1, 0), 0)</f>
        <v>1</v>
      </c>
      <c r="L739" s="124">
        <f>IF(AND(N347&lt;&gt;"",O347&lt;&gt;"",Predictions!W347&lt;&gt;"",Predictions!X347&lt;&gt;""), IF(SIGN(N347-O347)=SIGN(Predictions!W347-Predictions!X347), 1, 0), 0)</f>
        <v>0</v>
      </c>
      <c r="M739" s="251" t="str">
        <f>IF(AND(AF347&lt;&gt;"",AG347&lt;&gt;"",Predictions!W347&lt;&gt;"",Predictions!X347&lt;&gt;"",AF347=Predictions!W347,AG347=Predictions!X347),"Correct","Incorrect")</f>
        <v>Incorrect</v>
      </c>
      <c r="N739" s="251">
        <f>IF(AND(AF347&lt;&gt;"",AG347&lt;&gt;"",Predictions!W347&lt;&gt;"",Predictions!X347&lt;&gt;""), IF(SIGN(AF347-AG347)=SIGN(Predictions!W347-Predictions!X347), 1, 0), 0)</f>
        <v>0</v>
      </c>
    </row>
    <row r="740" spans="4:14" x14ac:dyDescent="0.3">
      <c r="D740" s="251"/>
      <c r="E740" s="251"/>
      <c r="F740" s="251"/>
      <c r="G740" s="251"/>
      <c r="H740" s="121" t="s">
        <v>471</v>
      </c>
      <c r="I740" s="122" t="str">
        <f>IF(AND(E348&lt;&gt;"",F348&lt;&gt;"",Predictions!W348&lt;&gt;"",Predictions!X348&lt;&gt;"",E348=Predictions!W348,F348=Predictions!X348),"Correct","Incorrect")</f>
        <v>Incorrect</v>
      </c>
      <c r="J740" s="123" t="str">
        <f>IF(AND(N348&lt;&gt;"",O348&lt;&gt;"",Predictions!W348&lt;&gt;"",Predictions!X348&lt;&gt;"",N348=Predictions!W348,O348=Predictions!X348),"Correct","Incorrect")</f>
        <v>Incorrect</v>
      </c>
      <c r="K740" s="123">
        <f>IF(AND(E348&lt;&gt;"",F348&lt;&gt;"",Predictions!W348&lt;&gt;"",Predictions!X348&lt;&gt;""), IF(SIGN(E348-F348)=SIGN(Predictions!W348-Predictions!X348), 1, 0), 0)</f>
        <v>1</v>
      </c>
      <c r="L740" s="124">
        <f>IF(AND(N348&lt;&gt;"",O348&lt;&gt;"",Predictions!W348&lt;&gt;"",Predictions!X348&lt;&gt;""), IF(SIGN(N348-O348)=SIGN(Predictions!W348-Predictions!X348), 1, 0), 0)</f>
        <v>1</v>
      </c>
      <c r="M740" s="251" t="str">
        <f>IF(AND(AF348&lt;&gt;"",AG348&lt;&gt;"",Predictions!W348&lt;&gt;"",Predictions!X348&lt;&gt;"",AF348=Predictions!W348,AG348=Predictions!X348),"Correct","Incorrect")</f>
        <v>Incorrect</v>
      </c>
      <c r="N740" s="251">
        <f>IF(AND(AF348&lt;&gt;"",AG348&lt;&gt;"",Predictions!W348&lt;&gt;"",Predictions!X348&lt;&gt;""), IF(SIGN(AF348-AG348)=SIGN(Predictions!W348-Predictions!X348), 1, 0), 0)</f>
        <v>0</v>
      </c>
    </row>
    <row r="741" spans="4:14" x14ac:dyDescent="0.3">
      <c r="D741" s="251"/>
      <c r="E741" s="251"/>
      <c r="F741" s="251"/>
      <c r="G741" s="251"/>
      <c r="H741" s="121" t="s">
        <v>472</v>
      </c>
      <c r="I741" s="122" t="str">
        <f>IF(AND(E349&lt;&gt;"",F349&lt;&gt;"",Predictions!W349&lt;&gt;"",Predictions!X349&lt;&gt;"",E349=Predictions!W349,F349=Predictions!X349),"Correct","Incorrect")</f>
        <v>Incorrect</v>
      </c>
      <c r="J741" s="123" t="str">
        <f>IF(AND(N349&lt;&gt;"",O349&lt;&gt;"",Predictions!W349&lt;&gt;"",Predictions!X349&lt;&gt;"",N349=Predictions!W349,O349=Predictions!X349),"Correct","Incorrect")</f>
        <v>Incorrect</v>
      </c>
      <c r="K741" s="123">
        <f>IF(AND(E349&lt;&gt;"",F349&lt;&gt;"",Predictions!W349&lt;&gt;"",Predictions!X349&lt;&gt;""), IF(SIGN(E349-F349)=SIGN(Predictions!W349-Predictions!X349), 1, 0), 0)</f>
        <v>0</v>
      </c>
      <c r="L741" s="124">
        <f>IF(AND(N349&lt;&gt;"",O349&lt;&gt;"",Predictions!W349&lt;&gt;"",Predictions!X349&lt;&gt;""), IF(SIGN(N349-O349)=SIGN(Predictions!W349-Predictions!X349), 1, 0), 0)</f>
        <v>0</v>
      </c>
      <c r="M741" s="251" t="str">
        <f>IF(AND(AF349&lt;&gt;"",AG349&lt;&gt;"",Predictions!W349&lt;&gt;"",Predictions!X349&lt;&gt;"",AF349=Predictions!W349,AG349=Predictions!X349),"Correct","Incorrect")</f>
        <v>Incorrect</v>
      </c>
      <c r="N741" s="251">
        <f>IF(AND(AF349&lt;&gt;"",AG349&lt;&gt;"",Predictions!W349&lt;&gt;"",Predictions!X349&lt;&gt;""), IF(SIGN(AF349-AG349)=SIGN(Predictions!W349-Predictions!X349), 1, 0), 0)</f>
        <v>0</v>
      </c>
    </row>
    <row r="742" spans="4:14" x14ac:dyDescent="0.3">
      <c r="D742" s="251"/>
      <c r="E742" s="251"/>
      <c r="F742" s="251"/>
      <c r="G742" s="251"/>
      <c r="H742" s="121" t="s">
        <v>473</v>
      </c>
      <c r="I742" s="122" t="str">
        <f>IF(AND(E350&lt;&gt;"",F350&lt;&gt;"",Predictions!W350&lt;&gt;"",Predictions!X350&lt;&gt;"",E350=Predictions!W350,F350=Predictions!X350),"Correct","Incorrect")</f>
        <v>Incorrect</v>
      </c>
      <c r="J742" s="123" t="str">
        <f>IF(AND(N350&lt;&gt;"",O350&lt;&gt;"",Predictions!W350&lt;&gt;"",Predictions!X350&lt;&gt;"",N350=Predictions!W350,O350=Predictions!X350),"Correct","Incorrect")</f>
        <v>Incorrect</v>
      </c>
      <c r="K742" s="123">
        <f>IF(AND(E350&lt;&gt;"",F350&lt;&gt;"",Predictions!W350&lt;&gt;"",Predictions!X350&lt;&gt;""), IF(SIGN(E350-F350)=SIGN(Predictions!W350-Predictions!X350), 1, 0), 0)</f>
        <v>1</v>
      </c>
      <c r="L742" s="124">
        <f>IF(AND(N350&lt;&gt;"",O350&lt;&gt;"",Predictions!W350&lt;&gt;"",Predictions!X350&lt;&gt;""), IF(SIGN(N350-O350)=SIGN(Predictions!W350-Predictions!X350), 1, 0), 0)</f>
        <v>1</v>
      </c>
      <c r="M742" s="251" t="str">
        <f>IF(AND(AF350&lt;&gt;"",AG350&lt;&gt;"",Predictions!W350&lt;&gt;"",Predictions!X350&lt;&gt;"",AF350=Predictions!W350,AG350=Predictions!X350),"Correct","Incorrect")</f>
        <v>Incorrect</v>
      </c>
      <c r="N742" s="251">
        <f>IF(AND(AF350&lt;&gt;"",AG350&lt;&gt;"",Predictions!W350&lt;&gt;"",Predictions!X350&lt;&gt;""), IF(SIGN(AF350-AG350)=SIGN(Predictions!W350-Predictions!X350), 1, 0), 0)</f>
        <v>0</v>
      </c>
    </row>
    <row r="743" spans="4:14" x14ac:dyDescent="0.3">
      <c r="D743" s="251"/>
      <c r="E743" s="251"/>
      <c r="F743" s="251"/>
      <c r="G743" s="251"/>
      <c r="H743" s="121" t="s">
        <v>474</v>
      </c>
      <c r="I743" s="122" t="str">
        <f>IF(AND(E351&lt;&gt;"",F351&lt;&gt;"",Predictions!W351&lt;&gt;"",Predictions!X351&lt;&gt;"",E351=Predictions!W351,F351=Predictions!X351),"Correct","Incorrect")</f>
        <v>Incorrect</v>
      </c>
      <c r="J743" s="123" t="str">
        <f>IF(AND(N351&lt;&gt;"",O351&lt;&gt;"",Predictions!W351&lt;&gt;"",Predictions!X351&lt;&gt;"",N351=Predictions!W351,O351=Predictions!X351),"Correct","Incorrect")</f>
        <v>Incorrect</v>
      </c>
      <c r="K743" s="123">
        <f>IF(AND(E351&lt;&gt;"",F351&lt;&gt;"",Predictions!W351&lt;&gt;"",Predictions!X351&lt;&gt;""), IF(SIGN(E351-F351)=SIGN(Predictions!W351-Predictions!X351), 1, 0), 0)</f>
        <v>0</v>
      </c>
      <c r="L743" s="124">
        <f>IF(AND(N351&lt;&gt;"",O351&lt;&gt;"",Predictions!W351&lt;&gt;"",Predictions!X351&lt;&gt;""), IF(SIGN(N351-O351)=SIGN(Predictions!W351-Predictions!X351), 1, 0), 0)</f>
        <v>0</v>
      </c>
      <c r="M743" s="251" t="str">
        <f>IF(AND(AF351&lt;&gt;"",AG351&lt;&gt;"",Predictions!W351&lt;&gt;"",Predictions!X351&lt;&gt;"",AF351=Predictions!W351,AG351=Predictions!X351),"Correct","Incorrect")</f>
        <v>Incorrect</v>
      </c>
      <c r="N743" s="251">
        <f>IF(AND(AF351&lt;&gt;"",AG351&lt;&gt;"",Predictions!W351&lt;&gt;"",Predictions!X351&lt;&gt;""), IF(SIGN(AF351-AG351)=SIGN(Predictions!W351-Predictions!X351), 1, 0), 0)</f>
        <v>1</v>
      </c>
    </row>
    <row r="744" spans="4:14" x14ac:dyDescent="0.3">
      <c r="D744" s="251"/>
      <c r="E744" s="251"/>
      <c r="F744" s="251"/>
      <c r="G744" s="251"/>
      <c r="H744" s="121" t="s">
        <v>475</v>
      </c>
      <c r="I744" s="122" t="str">
        <f>IF(AND(E352&lt;&gt;"",F352&lt;&gt;"",Predictions!W352&lt;&gt;"",Predictions!X352&lt;&gt;"",E352=Predictions!W352,F352=Predictions!X352),"Correct","Incorrect")</f>
        <v>Incorrect</v>
      </c>
      <c r="J744" s="123" t="str">
        <f>IF(AND(N352&lt;&gt;"",O352&lt;&gt;"",Predictions!W352&lt;&gt;"",Predictions!X352&lt;&gt;"",N352=Predictions!W352,O352=Predictions!X352),"Correct","Incorrect")</f>
        <v>Incorrect</v>
      </c>
      <c r="K744" s="123">
        <f>IF(AND(E352&lt;&gt;"",F352&lt;&gt;"",Predictions!W352&lt;&gt;"",Predictions!X352&lt;&gt;""), IF(SIGN(E352-F352)=SIGN(Predictions!W352-Predictions!X352), 1, 0), 0)</f>
        <v>0</v>
      </c>
      <c r="L744" s="124">
        <f>IF(AND(N352&lt;&gt;"",O352&lt;&gt;"",Predictions!W352&lt;&gt;"",Predictions!X352&lt;&gt;""), IF(SIGN(N352-O352)=SIGN(Predictions!W352-Predictions!X352), 1, 0), 0)</f>
        <v>0</v>
      </c>
      <c r="M744" s="251" t="str">
        <f>IF(AND(AF352&lt;&gt;"",AG352&lt;&gt;"",Predictions!W352&lt;&gt;"",Predictions!X352&lt;&gt;"",AF352=Predictions!W352,AG352=Predictions!X352),"Correct","Incorrect")</f>
        <v>Incorrect</v>
      </c>
      <c r="N744" s="251">
        <f>IF(AND(AF352&lt;&gt;"",AG352&lt;&gt;"",Predictions!W352&lt;&gt;"",Predictions!X352&lt;&gt;""), IF(SIGN(AF352-AG352)=SIGN(Predictions!W352-Predictions!X352), 1, 0), 0)</f>
        <v>0</v>
      </c>
    </row>
    <row r="745" spans="4:14" x14ac:dyDescent="0.3">
      <c r="D745" s="251"/>
      <c r="E745" s="251"/>
      <c r="F745" s="251"/>
      <c r="G745" s="251"/>
      <c r="H745" s="121" t="s">
        <v>476</v>
      </c>
      <c r="I745" s="122" t="str">
        <f>IF(AND(E353&lt;&gt;"",F353&lt;&gt;"",Predictions!W353&lt;&gt;"",Predictions!X353&lt;&gt;"",E353=Predictions!W353,F353=Predictions!X353),"Correct","Incorrect")</f>
        <v>Incorrect</v>
      </c>
      <c r="J745" s="123" t="str">
        <f>IF(AND(N353&lt;&gt;"",O353&lt;&gt;"",Predictions!W353&lt;&gt;"",Predictions!X353&lt;&gt;"",N353=Predictions!W353,O353=Predictions!X353),"Correct","Incorrect")</f>
        <v>Incorrect</v>
      </c>
      <c r="K745" s="123">
        <f>IF(AND(E353&lt;&gt;"",F353&lt;&gt;"",Predictions!W353&lt;&gt;"",Predictions!X353&lt;&gt;""), IF(SIGN(E353-F353)=SIGN(Predictions!W353-Predictions!X353), 1, 0), 0)</f>
        <v>0</v>
      </c>
      <c r="L745" s="124">
        <f>IF(AND(N353&lt;&gt;"",O353&lt;&gt;"",Predictions!W353&lt;&gt;"",Predictions!X353&lt;&gt;""), IF(SIGN(N353-O353)=SIGN(Predictions!W353-Predictions!X353), 1, 0), 0)</f>
        <v>1</v>
      </c>
      <c r="M745" s="251" t="str">
        <f>IF(AND(AF353&lt;&gt;"",AG353&lt;&gt;"",Predictions!W353&lt;&gt;"",Predictions!X353&lt;&gt;"",AF353=Predictions!W353,AG353=Predictions!X353),"Correct","Incorrect")</f>
        <v>Incorrect</v>
      </c>
      <c r="N745" s="251">
        <f>IF(AND(AF353&lt;&gt;"",AG353&lt;&gt;"",Predictions!W353&lt;&gt;"",Predictions!X353&lt;&gt;""), IF(SIGN(AF353-AG353)=SIGN(Predictions!W353-Predictions!X353), 1, 0), 0)</f>
        <v>0</v>
      </c>
    </row>
    <row r="746" spans="4:14" x14ac:dyDescent="0.3">
      <c r="D746" s="251"/>
      <c r="E746" s="251"/>
      <c r="F746" s="251"/>
      <c r="G746" s="251"/>
      <c r="H746" s="121" t="s">
        <v>477</v>
      </c>
      <c r="I746" s="122" t="str">
        <f>IF(AND(E354&lt;&gt;"",F354&lt;&gt;"",Predictions!W354&lt;&gt;"",Predictions!X354&lt;&gt;"",E354=Predictions!W354,F354=Predictions!X354),"Correct","Incorrect")</f>
        <v>Incorrect</v>
      </c>
      <c r="J746" s="123" t="str">
        <f>IF(AND(N354&lt;&gt;"",O354&lt;&gt;"",Predictions!W354&lt;&gt;"",Predictions!X354&lt;&gt;"",N354=Predictions!W354,O354=Predictions!X354),"Correct","Incorrect")</f>
        <v>Incorrect</v>
      </c>
      <c r="K746" s="123">
        <f>IF(AND(E354&lt;&gt;"",F354&lt;&gt;"",Predictions!W354&lt;&gt;"",Predictions!X354&lt;&gt;""), IF(SIGN(E354-F354)=SIGN(Predictions!W354-Predictions!X354), 1, 0), 0)</f>
        <v>1</v>
      </c>
      <c r="L746" s="124">
        <f>IF(AND(N354&lt;&gt;"",O354&lt;&gt;"",Predictions!W354&lt;&gt;"",Predictions!X354&lt;&gt;""), IF(SIGN(N354-O354)=SIGN(Predictions!W354-Predictions!X354), 1, 0), 0)</f>
        <v>1</v>
      </c>
      <c r="M746" s="251" t="str">
        <f>IF(AND(AF354&lt;&gt;"",AG354&lt;&gt;"",Predictions!W354&lt;&gt;"",Predictions!X354&lt;&gt;"",AF354=Predictions!W354,AG354=Predictions!X354),"Correct","Incorrect")</f>
        <v>Incorrect</v>
      </c>
      <c r="N746" s="251">
        <f>IF(AND(AF354&lt;&gt;"",AG354&lt;&gt;"",Predictions!W354&lt;&gt;"",Predictions!X354&lt;&gt;""), IF(SIGN(AF354-AG354)=SIGN(Predictions!W354-Predictions!X354), 1, 0), 0)</f>
        <v>0</v>
      </c>
    </row>
    <row r="747" spans="4:14" x14ac:dyDescent="0.3">
      <c r="D747" s="251"/>
      <c r="E747" s="251"/>
      <c r="F747" s="251"/>
      <c r="G747" s="251"/>
      <c r="H747" s="121" t="s">
        <v>478</v>
      </c>
      <c r="I747" s="122" t="str">
        <f>IF(AND(E355&lt;&gt;"",F355&lt;&gt;"",Predictions!W355&lt;&gt;"",Predictions!X355&lt;&gt;"",E355=Predictions!W355,F355=Predictions!X355),"Correct","Incorrect")</f>
        <v>Incorrect</v>
      </c>
      <c r="J747" s="123" t="str">
        <f>IF(AND(N355&lt;&gt;"",O355&lt;&gt;"",Predictions!W355&lt;&gt;"",Predictions!X355&lt;&gt;"",N355=Predictions!W355,O355=Predictions!X355),"Correct","Incorrect")</f>
        <v>Incorrect</v>
      </c>
      <c r="K747" s="123">
        <f>IF(AND(E355&lt;&gt;"",F355&lt;&gt;"",Predictions!W355&lt;&gt;"",Predictions!X355&lt;&gt;""), IF(SIGN(E355-F355)=SIGN(Predictions!W355-Predictions!X355), 1, 0), 0)</f>
        <v>0</v>
      </c>
      <c r="L747" s="124">
        <f>IF(AND(N355&lt;&gt;"",O355&lt;&gt;"",Predictions!W355&lt;&gt;"",Predictions!X355&lt;&gt;""), IF(SIGN(N355-O355)=SIGN(Predictions!W355-Predictions!X355), 1, 0), 0)</f>
        <v>0</v>
      </c>
      <c r="M747" s="251" t="str">
        <f>IF(AND(AF355&lt;&gt;"",AG355&lt;&gt;"",Predictions!W355&lt;&gt;"",Predictions!X355&lt;&gt;"",AF355=Predictions!W355,AG355=Predictions!X355),"Correct","Incorrect")</f>
        <v>Incorrect</v>
      </c>
      <c r="N747" s="251">
        <f>IF(AND(AF355&lt;&gt;"",AG355&lt;&gt;"",Predictions!W355&lt;&gt;"",Predictions!X355&lt;&gt;""), IF(SIGN(AF355-AG355)=SIGN(Predictions!W355-Predictions!X355), 1, 0), 0)</f>
        <v>0</v>
      </c>
    </row>
    <row r="748" spans="4:14" x14ac:dyDescent="0.3">
      <c r="D748" s="251"/>
      <c r="E748" s="251"/>
      <c r="F748" s="251"/>
      <c r="G748" s="251"/>
      <c r="H748" s="121" t="s">
        <v>479</v>
      </c>
      <c r="I748" s="122" t="str">
        <f>IF(AND(E356&lt;&gt;"",F356&lt;&gt;"",Predictions!W356&lt;&gt;"",Predictions!X356&lt;&gt;"",E356=Predictions!W356,F356=Predictions!X356),"Correct","Incorrect")</f>
        <v>Incorrect</v>
      </c>
      <c r="J748" s="123" t="str">
        <f>IF(AND(N356&lt;&gt;"",O356&lt;&gt;"",Predictions!W356&lt;&gt;"",Predictions!X356&lt;&gt;"",N356=Predictions!W356,O356=Predictions!X356),"Correct","Incorrect")</f>
        <v>Incorrect</v>
      </c>
      <c r="K748" s="123">
        <f>IF(AND(E356&lt;&gt;"",F356&lt;&gt;"",Predictions!W356&lt;&gt;"",Predictions!X356&lt;&gt;""), IF(SIGN(E356-F356)=SIGN(Predictions!W356-Predictions!X356), 1, 0), 0)</f>
        <v>0</v>
      </c>
      <c r="L748" s="124">
        <f>IF(AND(N356&lt;&gt;"",O356&lt;&gt;"",Predictions!W356&lt;&gt;"",Predictions!X356&lt;&gt;""), IF(SIGN(N356-O356)=SIGN(Predictions!W356-Predictions!X356), 1, 0), 0)</f>
        <v>0</v>
      </c>
      <c r="M748" s="251" t="str">
        <f>IF(AND(AF356&lt;&gt;"",AG356&lt;&gt;"",Predictions!W356&lt;&gt;"",Predictions!X356&lt;&gt;"",AF356=Predictions!W356,AG356=Predictions!X356),"Correct","Incorrect")</f>
        <v>Incorrect</v>
      </c>
      <c r="N748" s="251">
        <f>IF(AND(AF356&lt;&gt;"",AG356&lt;&gt;"",Predictions!W356&lt;&gt;"",Predictions!X356&lt;&gt;""), IF(SIGN(AF356-AG356)=SIGN(Predictions!W356-Predictions!X356), 1, 0), 0)</f>
        <v>1</v>
      </c>
    </row>
    <row r="749" spans="4:14" x14ac:dyDescent="0.3">
      <c r="D749" s="251"/>
      <c r="E749" s="251"/>
      <c r="F749" s="251"/>
      <c r="G749" s="251"/>
      <c r="H749" s="121" t="s">
        <v>480</v>
      </c>
      <c r="I749" s="122" t="str">
        <f>IF(AND(E357&lt;&gt;"",F357&lt;&gt;"",Predictions!W357&lt;&gt;"",Predictions!X357&lt;&gt;"",E357=Predictions!W357,F357=Predictions!X357),"Correct","Incorrect")</f>
        <v>Incorrect</v>
      </c>
      <c r="J749" s="123" t="str">
        <f>IF(AND(N357&lt;&gt;"",O357&lt;&gt;"",Predictions!W357&lt;&gt;"",Predictions!X357&lt;&gt;"",N357=Predictions!W357,O357=Predictions!X357),"Correct","Incorrect")</f>
        <v>Incorrect</v>
      </c>
      <c r="K749" s="123">
        <f>IF(AND(E357&lt;&gt;"",F357&lt;&gt;"",Predictions!W357&lt;&gt;"",Predictions!X357&lt;&gt;""), IF(SIGN(E357-F357)=SIGN(Predictions!W357-Predictions!X357), 1, 0), 0)</f>
        <v>0</v>
      </c>
      <c r="L749" s="124">
        <f>IF(AND(N357&lt;&gt;"",O357&lt;&gt;"",Predictions!W357&lt;&gt;"",Predictions!X357&lt;&gt;""), IF(SIGN(N357-O357)=SIGN(Predictions!W357-Predictions!X357), 1, 0), 0)</f>
        <v>0</v>
      </c>
      <c r="M749" s="251" t="str">
        <f>IF(AND(AF357&lt;&gt;"",AG357&lt;&gt;"",Predictions!W357&lt;&gt;"",Predictions!X357&lt;&gt;"",AF357=Predictions!W357,AG357=Predictions!X357),"Correct","Incorrect")</f>
        <v>Incorrect</v>
      </c>
      <c r="N749" s="251">
        <f>IF(AND(AF357&lt;&gt;"",AG357&lt;&gt;"",Predictions!W357&lt;&gt;"",Predictions!X357&lt;&gt;""), IF(SIGN(AF357-AG357)=SIGN(Predictions!W357-Predictions!X357), 1, 0), 0)</f>
        <v>0</v>
      </c>
    </row>
    <row r="750" spans="4:14" x14ac:dyDescent="0.3">
      <c r="D750" s="251"/>
      <c r="E750" s="251"/>
      <c r="F750" s="251"/>
      <c r="G750" s="251"/>
      <c r="H750" s="121" t="s">
        <v>481</v>
      </c>
      <c r="I750" s="122" t="str">
        <f>IF(AND(E358&lt;&gt;"",F358&lt;&gt;"",Predictions!W358&lt;&gt;"",Predictions!X358&lt;&gt;"",E358=Predictions!W358,F358=Predictions!X358),"Correct","Incorrect")</f>
        <v>Incorrect</v>
      </c>
      <c r="J750" s="123" t="str">
        <f>IF(AND(N358&lt;&gt;"",O358&lt;&gt;"",Predictions!W358&lt;&gt;"",Predictions!X358&lt;&gt;"",N358=Predictions!W358,O358=Predictions!X358),"Correct","Incorrect")</f>
        <v>Incorrect</v>
      </c>
      <c r="K750" s="123">
        <f>IF(AND(E358&lt;&gt;"",F358&lt;&gt;"",Predictions!W358&lt;&gt;"",Predictions!X358&lt;&gt;""), IF(SIGN(E358-F358)=SIGN(Predictions!W358-Predictions!X358), 1, 0), 0)</f>
        <v>0</v>
      </c>
      <c r="L750" s="124">
        <f>IF(AND(N358&lt;&gt;"",O358&lt;&gt;"",Predictions!W358&lt;&gt;"",Predictions!X358&lt;&gt;""), IF(SIGN(N358-O358)=SIGN(Predictions!W358-Predictions!X358), 1, 0), 0)</f>
        <v>0</v>
      </c>
      <c r="M750" s="251" t="str">
        <f>IF(AND(AF358&lt;&gt;"",AG358&lt;&gt;"",Predictions!W358&lt;&gt;"",Predictions!X358&lt;&gt;"",AF358=Predictions!W358,AG358=Predictions!X358),"Correct","Incorrect")</f>
        <v>Incorrect</v>
      </c>
      <c r="N750" s="251">
        <f>IF(AND(AF358&lt;&gt;"",AG358&lt;&gt;"",Predictions!W358&lt;&gt;"",Predictions!X358&lt;&gt;""), IF(SIGN(AF358-AG358)=SIGN(Predictions!W358-Predictions!X358), 1, 0), 0)</f>
        <v>0</v>
      </c>
    </row>
    <row r="751" spans="4:14" x14ac:dyDescent="0.3">
      <c r="D751" s="251"/>
      <c r="E751" s="251"/>
      <c r="F751" s="251"/>
      <c r="G751" s="251"/>
      <c r="H751" s="121" t="s">
        <v>482</v>
      </c>
      <c r="I751" s="122" t="str">
        <f>IF(AND(E359&lt;&gt;"",F359&lt;&gt;"",Predictions!W359&lt;&gt;"",Predictions!X359&lt;&gt;"",E359=Predictions!W359,F359=Predictions!X359),"Correct","Incorrect")</f>
        <v>Incorrect</v>
      </c>
      <c r="J751" s="123" t="str">
        <f>IF(AND(N359&lt;&gt;"",O359&lt;&gt;"",Predictions!W359&lt;&gt;"",Predictions!X359&lt;&gt;"",N359=Predictions!W359,O359=Predictions!X359),"Correct","Incorrect")</f>
        <v>Incorrect</v>
      </c>
      <c r="K751" s="123">
        <f>IF(AND(E359&lt;&gt;"",F359&lt;&gt;"",Predictions!W359&lt;&gt;"",Predictions!X359&lt;&gt;""), IF(SIGN(E359-F359)=SIGN(Predictions!W359-Predictions!X359), 1, 0), 0)</f>
        <v>0</v>
      </c>
      <c r="L751" s="124">
        <f>IF(AND(N359&lt;&gt;"",O359&lt;&gt;"",Predictions!W359&lt;&gt;"",Predictions!X359&lt;&gt;""), IF(SIGN(N359-O359)=SIGN(Predictions!W359-Predictions!X359), 1, 0), 0)</f>
        <v>0</v>
      </c>
      <c r="M751" s="251" t="str">
        <f>IF(AND(AF359&lt;&gt;"",AG359&lt;&gt;"",Predictions!W359&lt;&gt;"",Predictions!X359&lt;&gt;"",AF359=Predictions!W359,AG359=Predictions!X359),"Correct","Incorrect")</f>
        <v>Incorrect</v>
      </c>
      <c r="N751" s="251">
        <f>IF(AND(AF359&lt;&gt;"",AG359&lt;&gt;"",Predictions!W359&lt;&gt;"",Predictions!X359&lt;&gt;""), IF(SIGN(AF359-AG359)=SIGN(Predictions!W359-Predictions!X359), 1, 0), 0)</f>
        <v>0</v>
      </c>
    </row>
    <row r="752" spans="4:14" x14ac:dyDescent="0.3">
      <c r="D752" s="251"/>
      <c r="E752" s="251"/>
      <c r="F752" s="251"/>
      <c r="G752" s="251"/>
      <c r="H752" s="121" t="s">
        <v>483</v>
      </c>
      <c r="I752" s="122" t="str">
        <f>IF(AND(E360&lt;&gt;"",F360&lt;&gt;"",Predictions!W360&lt;&gt;"",Predictions!X360&lt;&gt;"",E360=Predictions!W360,F360=Predictions!X360),"Correct","Incorrect")</f>
        <v>Incorrect</v>
      </c>
      <c r="J752" s="123" t="str">
        <f>IF(AND(N360&lt;&gt;"",O360&lt;&gt;"",Predictions!W360&lt;&gt;"",Predictions!X360&lt;&gt;"",N360=Predictions!W360,O360=Predictions!X360),"Correct","Incorrect")</f>
        <v>Incorrect</v>
      </c>
      <c r="K752" s="123">
        <f>IF(AND(E360&lt;&gt;"",F360&lt;&gt;"",Predictions!W360&lt;&gt;"",Predictions!X360&lt;&gt;""), IF(SIGN(E360-F360)=SIGN(Predictions!W360-Predictions!X360), 1, 0), 0)</f>
        <v>0</v>
      </c>
      <c r="L752" s="124">
        <f>IF(AND(N360&lt;&gt;"",O360&lt;&gt;"",Predictions!W360&lt;&gt;"",Predictions!X360&lt;&gt;""), IF(SIGN(N360-O360)=SIGN(Predictions!W360-Predictions!X360), 1, 0), 0)</f>
        <v>0</v>
      </c>
      <c r="M752" s="251" t="str">
        <f>IF(AND(AF360&lt;&gt;"",AG360&lt;&gt;"",Predictions!W360&lt;&gt;"",Predictions!X360&lt;&gt;"",AF360=Predictions!W360,AG360=Predictions!X360),"Correct","Incorrect")</f>
        <v>Incorrect</v>
      </c>
      <c r="N752" s="251">
        <f>IF(AND(AF360&lt;&gt;"",AG360&lt;&gt;"",Predictions!W360&lt;&gt;"",Predictions!X360&lt;&gt;""), IF(SIGN(AF360-AG360)=SIGN(Predictions!W360-Predictions!X360), 1, 0), 0)</f>
        <v>0</v>
      </c>
    </row>
    <row r="753" spans="4:14" x14ac:dyDescent="0.3">
      <c r="D753" s="251"/>
      <c r="E753" s="251"/>
      <c r="F753" s="251"/>
      <c r="G753" s="251"/>
      <c r="H753" s="121" t="s">
        <v>484</v>
      </c>
      <c r="I753" s="122" t="str">
        <f>IF(AND(E361&lt;&gt;"",F361&lt;&gt;"",Predictions!W361&lt;&gt;"",Predictions!X361&lt;&gt;"",E361=Predictions!W361,F361=Predictions!X361),"Correct","Incorrect")</f>
        <v>Incorrect</v>
      </c>
      <c r="J753" s="123" t="str">
        <f>IF(AND(N361&lt;&gt;"",O361&lt;&gt;"",Predictions!W361&lt;&gt;"",Predictions!X361&lt;&gt;"",N361=Predictions!W361,O361=Predictions!X361),"Correct","Incorrect")</f>
        <v>Incorrect</v>
      </c>
      <c r="K753" s="123">
        <f>IF(AND(E361&lt;&gt;"",F361&lt;&gt;"",Predictions!W361&lt;&gt;"",Predictions!X361&lt;&gt;""), IF(SIGN(E361-F361)=SIGN(Predictions!W361-Predictions!X361), 1, 0), 0)</f>
        <v>0</v>
      </c>
      <c r="L753" s="124">
        <f>IF(AND(N361&lt;&gt;"",O361&lt;&gt;"",Predictions!W361&lt;&gt;"",Predictions!X361&lt;&gt;""), IF(SIGN(N361-O361)=SIGN(Predictions!W361-Predictions!X361), 1, 0), 0)</f>
        <v>0</v>
      </c>
      <c r="M753" s="251" t="str">
        <f>IF(AND(AF361&lt;&gt;"",AG361&lt;&gt;"",Predictions!W361&lt;&gt;"",Predictions!X361&lt;&gt;"",AF361=Predictions!W361,AG361=Predictions!X361),"Correct","Incorrect")</f>
        <v>Incorrect</v>
      </c>
      <c r="N753" s="251">
        <f>IF(AND(AF361&lt;&gt;"",AG361&lt;&gt;"",Predictions!W361&lt;&gt;"",Predictions!X361&lt;&gt;""), IF(SIGN(AF361-AG361)=SIGN(Predictions!W361-Predictions!X361), 1, 0), 0)</f>
        <v>0</v>
      </c>
    </row>
    <row r="754" spans="4:14" x14ac:dyDescent="0.3">
      <c r="D754" s="251"/>
      <c r="E754" s="251"/>
      <c r="F754" s="251"/>
      <c r="G754" s="251"/>
      <c r="H754" s="121" t="s">
        <v>485</v>
      </c>
      <c r="I754" s="122" t="str">
        <f>IF(AND(E362&lt;&gt;"",F362&lt;&gt;"",Predictions!W362&lt;&gt;"",Predictions!X362&lt;&gt;"",E362=Predictions!W362,F362=Predictions!X362),"Correct","Incorrect")</f>
        <v>Incorrect</v>
      </c>
      <c r="J754" s="123" t="str">
        <f>IF(AND(N362&lt;&gt;"",O362&lt;&gt;"",Predictions!W362&lt;&gt;"",Predictions!X362&lt;&gt;"",N362=Predictions!W362,O362=Predictions!X362),"Correct","Incorrect")</f>
        <v>Incorrect</v>
      </c>
      <c r="K754" s="123">
        <f>IF(AND(E362&lt;&gt;"",F362&lt;&gt;"",Predictions!W362&lt;&gt;"",Predictions!X362&lt;&gt;""), IF(SIGN(E362-F362)=SIGN(Predictions!W362-Predictions!X362), 1, 0), 0)</f>
        <v>0</v>
      </c>
      <c r="L754" s="124">
        <f>IF(AND(N362&lt;&gt;"",O362&lt;&gt;"",Predictions!W362&lt;&gt;"",Predictions!X362&lt;&gt;""), IF(SIGN(N362-O362)=SIGN(Predictions!W362-Predictions!X362), 1, 0), 0)</f>
        <v>0</v>
      </c>
      <c r="M754" s="251" t="str">
        <f>IF(AND(AF362&lt;&gt;"",AG362&lt;&gt;"",Predictions!W362&lt;&gt;"",Predictions!X362&lt;&gt;"",AF362=Predictions!W362,AG362=Predictions!X362),"Correct","Incorrect")</f>
        <v>Incorrect</v>
      </c>
      <c r="N754" s="251">
        <f>IF(AND(AF362&lt;&gt;"",AG362&lt;&gt;"",Predictions!W362&lt;&gt;"",Predictions!X362&lt;&gt;""), IF(SIGN(AF362-AG362)=SIGN(Predictions!W362-Predictions!X362), 1, 0), 0)</f>
        <v>0</v>
      </c>
    </row>
    <row r="755" spans="4:14" x14ac:dyDescent="0.3">
      <c r="D755" s="251"/>
      <c r="E755" s="251"/>
      <c r="F755" s="251"/>
      <c r="G755" s="251"/>
      <c r="H755" s="121" t="s">
        <v>486</v>
      </c>
      <c r="I755" s="122" t="str">
        <f>IF(AND(E363&lt;&gt;"",F363&lt;&gt;"",Predictions!W363&lt;&gt;"",Predictions!X363&lt;&gt;"",E363=Predictions!W363,F363=Predictions!X363),"Correct","Incorrect")</f>
        <v>Incorrect</v>
      </c>
      <c r="J755" s="123" t="str">
        <f>IF(AND(N363&lt;&gt;"",O363&lt;&gt;"",Predictions!W363&lt;&gt;"",Predictions!X363&lt;&gt;"",N363=Predictions!W363,O363=Predictions!X363),"Correct","Incorrect")</f>
        <v>Incorrect</v>
      </c>
      <c r="K755" s="123">
        <f>IF(AND(E363&lt;&gt;"",F363&lt;&gt;"",Predictions!W363&lt;&gt;"",Predictions!X363&lt;&gt;""), IF(SIGN(E363-F363)=SIGN(Predictions!W363-Predictions!X363), 1, 0), 0)</f>
        <v>0</v>
      </c>
      <c r="L755" s="124">
        <f>IF(AND(N363&lt;&gt;"",O363&lt;&gt;"",Predictions!W363&lt;&gt;"",Predictions!X363&lt;&gt;""), IF(SIGN(N363-O363)=SIGN(Predictions!W363-Predictions!X363), 1, 0), 0)</f>
        <v>0</v>
      </c>
      <c r="M755" s="251" t="str">
        <f>IF(AND(AF363&lt;&gt;"",AG363&lt;&gt;"",Predictions!W363&lt;&gt;"",Predictions!X363&lt;&gt;"",AF363=Predictions!W363,AG363=Predictions!X363),"Correct","Incorrect")</f>
        <v>Incorrect</v>
      </c>
      <c r="N755" s="251">
        <f>IF(AND(AF363&lt;&gt;"",AG363&lt;&gt;"",Predictions!W363&lt;&gt;"",Predictions!X363&lt;&gt;""), IF(SIGN(AF363-AG363)=SIGN(Predictions!W363-Predictions!X363), 1, 0), 0)</f>
        <v>0</v>
      </c>
    </row>
    <row r="756" spans="4:14" x14ac:dyDescent="0.3">
      <c r="D756" s="251"/>
      <c r="E756" s="251"/>
      <c r="F756" s="251"/>
      <c r="G756" s="251"/>
      <c r="H756" s="121" t="s">
        <v>487</v>
      </c>
      <c r="I756" s="122" t="str">
        <f>IF(AND(E364&lt;&gt;"",F364&lt;&gt;"",Predictions!W364&lt;&gt;"",Predictions!X364&lt;&gt;"",E364=Predictions!W364,F364=Predictions!X364),"Correct","Incorrect")</f>
        <v>Incorrect</v>
      </c>
      <c r="J756" s="123" t="str">
        <f>IF(AND(N364&lt;&gt;"",O364&lt;&gt;"",Predictions!W364&lt;&gt;"",Predictions!X364&lt;&gt;"",N364=Predictions!W364,O364=Predictions!X364),"Correct","Incorrect")</f>
        <v>Incorrect</v>
      </c>
      <c r="K756" s="123">
        <f>IF(AND(E364&lt;&gt;"",F364&lt;&gt;"",Predictions!W364&lt;&gt;"",Predictions!X364&lt;&gt;""), IF(SIGN(E364-F364)=SIGN(Predictions!W364-Predictions!X364), 1, 0), 0)</f>
        <v>0</v>
      </c>
      <c r="L756" s="124">
        <f>IF(AND(N364&lt;&gt;"",O364&lt;&gt;"",Predictions!W364&lt;&gt;"",Predictions!X364&lt;&gt;""), IF(SIGN(N364-O364)=SIGN(Predictions!W364-Predictions!X364), 1, 0), 0)</f>
        <v>0</v>
      </c>
      <c r="M756" s="251" t="str">
        <f>IF(AND(AF364&lt;&gt;"",AG364&lt;&gt;"",Predictions!W364&lt;&gt;"",Predictions!X364&lt;&gt;"",AF364=Predictions!W364,AG364=Predictions!X364),"Correct","Incorrect")</f>
        <v>Incorrect</v>
      </c>
      <c r="N756" s="251">
        <f>IF(AND(AF364&lt;&gt;"",AG364&lt;&gt;"",Predictions!W364&lt;&gt;"",Predictions!X364&lt;&gt;""), IF(SIGN(AF364-AG364)=SIGN(Predictions!W364-Predictions!X364), 1, 0), 0)</f>
        <v>0</v>
      </c>
    </row>
    <row r="757" spans="4:14" x14ac:dyDescent="0.3">
      <c r="D757" s="251"/>
      <c r="E757" s="251"/>
      <c r="F757" s="251"/>
      <c r="G757" s="251"/>
      <c r="H757" s="121" t="s">
        <v>488</v>
      </c>
      <c r="I757" s="122" t="str">
        <f>IF(AND(E365&lt;&gt;"",F365&lt;&gt;"",Predictions!W365&lt;&gt;"",Predictions!X365&lt;&gt;"",E365=Predictions!W365,F365=Predictions!X365),"Correct","Incorrect")</f>
        <v>Incorrect</v>
      </c>
      <c r="J757" s="123" t="str">
        <f>IF(AND(N365&lt;&gt;"",O365&lt;&gt;"",Predictions!W365&lt;&gt;"",Predictions!X365&lt;&gt;"",N365=Predictions!W365,O365=Predictions!X365),"Correct","Incorrect")</f>
        <v>Incorrect</v>
      </c>
      <c r="K757" s="123">
        <f>IF(AND(E365&lt;&gt;"",F365&lt;&gt;"",Predictions!W365&lt;&gt;"",Predictions!X365&lt;&gt;""), IF(SIGN(E365-F365)=SIGN(Predictions!W365-Predictions!X365), 1, 0), 0)</f>
        <v>0</v>
      </c>
      <c r="L757" s="124">
        <f>IF(AND(N365&lt;&gt;"",O365&lt;&gt;"",Predictions!W365&lt;&gt;"",Predictions!X365&lt;&gt;""), IF(SIGN(N365-O365)=SIGN(Predictions!W365-Predictions!X365), 1, 0), 0)</f>
        <v>0</v>
      </c>
      <c r="M757" s="251" t="str">
        <f>IF(AND(AF365&lt;&gt;"",AG365&lt;&gt;"",Predictions!W365&lt;&gt;"",Predictions!X365&lt;&gt;"",AF365=Predictions!W365,AG365=Predictions!X365),"Correct","Incorrect")</f>
        <v>Incorrect</v>
      </c>
      <c r="N757" s="251">
        <f>IF(AND(AF365&lt;&gt;"",AG365&lt;&gt;"",Predictions!W365&lt;&gt;"",Predictions!X365&lt;&gt;""), IF(SIGN(AF365-AG365)=SIGN(Predictions!W365-Predictions!X365), 1, 0), 0)</f>
        <v>0</v>
      </c>
    </row>
    <row r="758" spans="4:14" x14ac:dyDescent="0.3">
      <c r="D758" s="251"/>
      <c r="E758" s="251"/>
      <c r="F758" s="251"/>
      <c r="G758" s="251"/>
      <c r="H758" s="121" t="s">
        <v>489</v>
      </c>
      <c r="I758" s="122" t="str">
        <f>IF(AND(E366&lt;&gt;"",F366&lt;&gt;"",Predictions!W366&lt;&gt;"",Predictions!X366&lt;&gt;"",E366=Predictions!W366,F366=Predictions!X366),"Correct","Incorrect")</f>
        <v>Incorrect</v>
      </c>
      <c r="J758" s="123" t="str">
        <f>IF(AND(N366&lt;&gt;"",O366&lt;&gt;"",Predictions!W366&lt;&gt;"",Predictions!X366&lt;&gt;"",N366=Predictions!W366,O366=Predictions!X366),"Correct","Incorrect")</f>
        <v>Incorrect</v>
      </c>
      <c r="K758" s="123">
        <f>IF(AND(E366&lt;&gt;"",F366&lt;&gt;"",Predictions!W366&lt;&gt;"",Predictions!X366&lt;&gt;""), IF(SIGN(E366-F366)=SIGN(Predictions!W366-Predictions!X366), 1, 0), 0)</f>
        <v>0</v>
      </c>
      <c r="L758" s="124">
        <f>IF(AND(N366&lt;&gt;"",O366&lt;&gt;"",Predictions!W366&lt;&gt;"",Predictions!X366&lt;&gt;""), IF(SIGN(N366-O366)=SIGN(Predictions!W366-Predictions!X366), 1, 0), 0)</f>
        <v>0</v>
      </c>
      <c r="M758" s="251" t="str">
        <f>IF(AND(AF366&lt;&gt;"",AG366&lt;&gt;"",Predictions!W366&lt;&gt;"",Predictions!X366&lt;&gt;"",AF366=Predictions!W366,AG366=Predictions!X366),"Correct","Incorrect")</f>
        <v>Incorrect</v>
      </c>
      <c r="N758" s="251">
        <f>IF(AND(AF366&lt;&gt;"",AG366&lt;&gt;"",Predictions!W366&lt;&gt;"",Predictions!X366&lt;&gt;""), IF(SIGN(AF366-AG366)=SIGN(Predictions!W366-Predictions!X366), 1, 0), 0)</f>
        <v>0</v>
      </c>
    </row>
    <row r="759" spans="4:14" x14ac:dyDescent="0.3">
      <c r="D759" s="251"/>
      <c r="E759" s="251"/>
      <c r="F759" s="251"/>
      <c r="G759" s="251"/>
      <c r="H759" s="121" t="s">
        <v>490</v>
      </c>
      <c r="I759" s="122" t="str">
        <f>IF(AND(E367&lt;&gt;"",F367&lt;&gt;"",Predictions!W367&lt;&gt;"",Predictions!X367&lt;&gt;"",E367=Predictions!W367,F367=Predictions!X367),"Correct","Incorrect")</f>
        <v>Incorrect</v>
      </c>
      <c r="J759" s="123" t="str">
        <f>IF(AND(N367&lt;&gt;"",O367&lt;&gt;"",Predictions!W367&lt;&gt;"",Predictions!X367&lt;&gt;"",N367=Predictions!W367,O367=Predictions!X367),"Correct","Incorrect")</f>
        <v>Incorrect</v>
      </c>
      <c r="K759" s="123">
        <f>IF(AND(E367&lt;&gt;"",F367&lt;&gt;"",Predictions!W367&lt;&gt;"",Predictions!X367&lt;&gt;""), IF(SIGN(E367-F367)=SIGN(Predictions!W367-Predictions!X367), 1, 0), 0)</f>
        <v>0</v>
      </c>
      <c r="L759" s="124">
        <f>IF(AND(N367&lt;&gt;"",O367&lt;&gt;"",Predictions!W367&lt;&gt;"",Predictions!X367&lt;&gt;""), IF(SIGN(N367-O367)=SIGN(Predictions!W367-Predictions!X367), 1, 0), 0)</f>
        <v>0</v>
      </c>
      <c r="M759" s="251" t="str">
        <f>IF(AND(AF367&lt;&gt;"",AG367&lt;&gt;"",Predictions!W367&lt;&gt;"",Predictions!X367&lt;&gt;"",AF367=Predictions!W367,AG367=Predictions!X367),"Correct","Incorrect")</f>
        <v>Incorrect</v>
      </c>
      <c r="N759" s="251">
        <f>IF(AND(AF367&lt;&gt;"",AG367&lt;&gt;"",Predictions!W367&lt;&gt;"",Predictions!X367&lt;&gt;""), IF(SIGN(AF367-AG367)=SIGN(Predictions!W367-Predictions!X367), 1, 0), 0)</f>
        <v>0</v>
      </c>
    </row>
    <row r="760" spans="4:14" x14ac:dyDescent="0.3">
      <c r="D760" s="251"/>
      <c r="E760" s="251"/>
      <c r="F760" s="251"/>
      <c r="G760" s="251"/>
      <c r="H760" s="121" t="s">
        <v>491</v>
      </c>
      <c r="I760" s="122" t="str">
        <f>IF(AND(E368&lt;&gt;"",F368&lt;&gt;"",Predictions!W368&lt;&gt;"",Predictions!X368&lt;&gt;"",E368=Predictions!W368,F368=Predictions!X368),"Correct","Incorrect")</f>
        <v>Incorrect</v>
      </c>
      <c r="J760" s="123" t="str">
        <f>IF(AND(N368&lt;&gt;"",O368&lt;&gt;"",Predictions!W368&lt;&gt;"",Predictions!X368&lt;&gt;"",N368=Predictions!W368,O368=Predictions!X368),"Correct","Incorrect")</f>
        <v>Incorrect</v>
      </c>
      <c r="K760" s="123">
        <f>IF(AND(E368&lt;&gt;"",F368&lt;&gt;"",Predictions!W368&lt;&gt;"",Predictions!X368&lt;&gt;""), IF(SIGN(E368-F368)=SIGN(Predictions!W368-Predictions!X368), 1, 0), 0)</f>
        <v>0</v>
      </c>
      <c r="L760" s="124">
        <f>IF(AND(N368&lt;&gt;"",O368&lt;&gt;"",Predictions!W368&lt;&gt;"",Predictions!X368&lt;&gt;""), IF(SIGN(N368-O368)=SIGN(Predictions!W368-Predictions!X368), 1, 0), 0)</f>
        <v>0</v>
      </c>
      <c r="M760" s="251" t="str">
        <f>IF(AND(AF368&lt;&gt;"",AG368&lt;&gt;"",Predictions!W368&lt;&gt;"",Predictions!X368&lt;&gt;"",AF368=Predictions!W368,AG368=Predictions!X368),"Correct","Incorrect")</f>
        <v>Incorrect</v>
      </c>
      <c r="N760" s="251">
        <f>IF(AND(AF368&lt;&gt;"",AG368&lt;&gt;"",Predictions!W368&lt;&gt;"",Predictions!X368&lt;&gt;""), IF(SIGN(AF368-AG368)=SIGN(Predictions!W368-Predictions!X368), 1, 0), 0)</f>
        <v>0</v>
      </c>
    </row>
    <row r="761" spans="4:14" x14ac:dyDescent="0.3">
      <c r="D761" s="251"/>
      <c r="E761" s="251"/>
      <c r="F761" s="251"/>
      <c r="G761" s="251"/>
      <c r="H761" s="121" t="s">
        <v>492</v>
      </c>
      <c r="I761" s="122" t="str">
        <f>IF(AND(E369&lt;&gt;"",F369&lt;&gt;"",Predictions!W369&lt;&gt;"",Predictions!X369&lt;&gt;"",E369=Predictions!W369,F369=Predictions!X369),"Correct","Incorrect")</f>
        <v>Incorrect</v>
      </c>
      <c r="J761" s="123" t="str">
        <f>IF(AND(N369&lt;&gt;"",O369&lt;&gt;"",Predictions!W369&lt;&gt;"",Predictions!X369&lt;&gt;"",N369=Predictions!W369,O369=Predictions!X369),"Correct","Incorrect")</f>
        <v>Incorrect</v>
      </c>
      <c r="K761" s="123">
        <f>IF(AND(E369&lt;&gt;"",F369&lt;&gt;"",Predictions!W369&lt;&gt;"",Predictions!X369&lt;&gt;""), IF(SIGN(E369-F369)=SIGN(Predictions!W369-Predictions!X369), 1, 0), 0)</f>
        <v>0</v>
      </c>
      <c r="L761" s="124">
        <f>IF(AND(N369&lt;&gt;"",O369&lt;&gt;"",Predictions!W369&lt;&gt;"",Predictions!X369&lt;&gt;""), IF(SIGN(N369-O369)=SIGN(Predictions!W369-Predictions!X369), 1, 0), 0)</f>
        <v>0</v>
      </c>
      <c r="M761" s="251" t="str">
        <f>IF(AND(AF369&lt;&gt;"",AG369&lt;&gt;"",Predictions!W369&lt;&gt;"",Predictions!X369&lt;&gt;"",AF369=Predictions!W369,AG369=Predictions!X369),"Correct","Incorrect")</f>
        <v>Incorrect</v>
      </c>
      <c r="N761" s="251">
        <f>IF(AND(AF369&lt;&gt;"",AG369&lt;&gt;"",Predictions!W369&lt;&gt;"",Predictions!X369&lt;&gt;""), IF(SIGN(AF369-AG369)=SIGN(Predictions!W369-Predictions!X369), 1, 0), 0)</f>
        <v>0</v>
      </c>
    </row>
    <row r="762" spans="4:14" x14ac:dyDescent="0.3">
      <c r="D762" s="251"/>
      <c r="E762" s="251"/>
      <c r="F762" s="251"/>
      <c r="G762" s="251"/>
      <c r="H762" s="121" t="s">
        <v>493</v>
      </c>
      <c r="I762" s="122" t="str">
        <f>IF(AND(E370&lt;&gt;"",F370&lt;&gt;"",Predictions!W370&lt;&gt;"",Predictions!X370&lt;&gt;"",E370=Predictions!W370,F370=Predictions!X370),"Correct","Incorrect")</f>
        <v>Incorrect</v>
      </c>
      <c r="J762" s="123" t="str">
        <f>IF(AND(N370&lt;&gt;"",O370&lt;&gt;"",Predictions!W370&lt;&gt;"",Predictions!X370&lt;&gt;"",N370=Predictions!W370,O370=Predictions!X370),"Correct","Incorrect")</f>
        <v>Incorrect</v>
      </c>
      <c r="K762" s="123">
        <f>IF(AND(E370&lt;&gt;"",F370&lt;&gt;"",Predictions!W370&lt;&gt;"",Predictions!X370&lt;&gt;""), IF(SIGN(E370-F370)=SIGN(Predictions!W370-Predictions!X370), 1, 0), 0)</f>
        <v>0</v>
      </c>
      <c r="L762" s="124">
        <f>IF(AND(N370&lt;&gt;"",O370&lt;&gt;"",Predictions!W370&lt;&gt;"",Predictions!X370&lt;&gt;""), IF(SIGN(N370-O370)=SIGN(Predictions!W370-Predictions!X370), 1, 0), 0)</f>
        <v>0</v>
      </c>
      <c r="M762" s="251" t="str">
        <f>IF(AND(AF370&lt;&gt;"",AG370&lt;&gt;"",Predictions!W370&lt;&gt;"",Predictions!X370&lt;&gt;"",AF370=Predictions!W370,AG370=Predictions!X370),"Correct","Incorrect")</f>
        <v>Incorrect</v>
      </c>
      <c r="N762" s="251">
        <f>IF(AND(AF370&lt;&gt;"",AG370&lt;&gt;"",Predictions!W370&lt;&gt;"",Predictions!X370&lt;&gt;""), IF(SIGN(AF370-AG370)=SIGN(Predictions!W370-Predictions!X370), 1, 0), 0)</f>
        <v>0</v>
      </c>
    </row>
    <row r="763" spans="4:14" x14ac:dyDescent="0.3">
      <c r="D763" s="251"/>
      <c r="E763" s="251"/>
      <c r="F763" s="251"/>
      <c r="G763" s="251"/>
      <c r="H763" s="121" t="s">
        <v>494</v>
      </c>
      <c r="I763" s="122" t="str">
        <f>IF(AND(E371&lt;&gt;"",F371&lt;&gt;"",Predictions!W371&lt;&gt;"",Predictions!X371&lt;&gt;"",E371=Predictions!W371,F371=Predictions!X371),"Correct","Incorrect")</f>
        <v>Incorrect</v>
      </c>
      <c r="J763" s="123" t="str">
        <f>IF(AND(N371&lt;&gt;"",O371&lt;&gt;"",Predictions!W371&lt;&gt;"",Predictions!X371&lt;&gt;"",N371=Predictions!W371,O371=Predictions!X371),"Correct","Incorrect")</f>
        <v>Incorrect</v>
      </c>
      <c r="K763" s="123">
        <f>IF(AND(E371&lt;&gt;"",F371&lt;&gt;"",Predictions!W371&lt;&gt;"",Predictions!X371&lt;&gt;""), IF(SIGN(E371-F371)=SIGN(Predictions!W371-Predictions!X371), 1, 0), 0)</f>
        <v>0</v>
      </c>
      <c r="L763" s="124">
        <f>IF(AND(N371&lt;&gt;"",O371&lt;&gt;"",Predictions!W371&lt;&gt;"",Predictions!X371&lt;&gt;""), IF(SIGN(N371-O371)=SIGN(Predictions!W371-Predictions!X371), 1, 0), 0)</f>
        <v>0</v>
      </c>
      <c r="M763" s="251" t="str">
        <f>IF(AND(AF371&lt;&gt;"",AG371&lt;&gt;"",Predictions!W371&lt;&gt;"",Predictions!X371&lt;&gt;"",AF371=Predictions!W371,AG371=Predictions!X371),"Correct","Incorrect")</f>
        <v>Incorrect</v>
      </c>
      <c r="N763" s="251">
        <f>IF(AND(AF371&lt;&gt;"",AG371&lt;&gt;"",Predictions!W371&lt;&gt;"",Predictions!X371&lt;&gt;""), IF(SIGN(AF371-AG371)=SIGN(Predictions!W371-Predictions!X371), 1, 0), 0)</f>
        <v>0</v>
      </c>
    </row>
    <row r="764" spans="4:14" x14ac:dyDescent="0.3">
      <c r="D764" s="251"/>
      <c r="E764" s="251"/>
      <c r="F764" s="251"/>
      <c r="G764" s="251"/>
      <c r="H764" s="121" t="s">
        <v>495</v>
      </c>
      <c r="I764" s="122" t="str">
        <f>IF(AND(E372&lt;&gt;"",F372&lt;&gt;"",Predictions!W372&lt;&gt;"",Predictions!X372&lt;&gt;"",E372=Predictions!W372,F372=Predictions!X372),"Correct","Incorrect")</f>
        <v>Incorrect</v>
      </c>
      <c r="J764" s="123" t="str">
        <f>IF(AND(N372&lt;&gt;"",O372&lt;&gt;"",Predictions!W372&lt;&gt;"",Predictions!X372&lt;&gt;"",N372=Predictions!W372,O372=Predictions!X372),"Correct","Incorrect")</f>
        <v>Incorrect</v>
      </c>
      <c r="K764" s="123">
        <f>IF(AND(E372&lt;&gt;"",F372&lt;&gt;"",Predictions!W372&lt;&gt;"",Predictions!X372&lt;&gt;""), IF(SIGN(E372-F372)=SIGN(Predictions!W372-Predictions!X372), 1, 0), 0)</f>
        <v>0</v>
      </c>
      <c r="L764" s="124">
        <f>IF(AND(N372&lt;&gt;"",O372&lt;&gt;"",Predictions!W372&lt;&gt;"",Predictions!X372&lt;&gt;""), IF(SIGN(N372-O372)=SIGN(Predictions!W372-Predictions!X372), 1, 0), 0)</f>
        <v>0</v>
      </c>
      <c r="M764" s="251" t="str">
        <f>IF(AND(AF372&lt;&gt;"",AG372&lt;&gt;"",Predictions!W372&lt;&gt;"",Predictions!X372&lt;&gt;"",AF372=Predictions!W372,AG372=Predictions!X372),"Correct","Incorrect")</f>
        <v>Incorrect</v>
      </c>
      <c r="N764" s="251">
        <f>IF(AND(AF372&lt;&gt;"",AG372&lt;&gt;"",Predictions!W372&lt;&gt;"",Predictions!X372&lt;&gt;""), IF(SIGN(AF372-AG372)=SIGN(Predictions!W372-Predictions!X372), 1, 0), 0)</f>
        <v>0</v>
      </c>
    </row>
    <row r="765" spans="4:14" x14ac:dyDescent="0.3">
      <c r="D765" s="251"/>
      <c r="E765" s="251"/>
      <c r="F765" s="251"/>
      <c r="G765" s="251"/>
      <c r="H765" s="121" t="s">
        <v>496</v>
      </c>
      <c r="I765" s="122" t="str">
        <f>IF(AND(E373&lt;&gt;"",F373&lt;&gt;"",Predictions!W373&lt;&gt;"",Predictions!X373&lt;&gt;"",E373=Predictions!W373,F373=Predictions!X373),"Correct","Incorrect")</f>
        <v>Incorrect</v>
      </c>
      <c r="J765" s="123" t="str">
        <f>IF(AND(N373&lt;&gt;"",O373&lt;&gt;"",Predictions!W373&lt;&gt;"",Predictions!X373&lt;&gt;"",N373=Predictions!W373,O373=Predictions!X373),"Correct","Incorrect")</f>
        <v>Incorrect</v>
      </c>
      <c r="K765" s="123">
        <f>IF(AND(E373&lt;&gt;"",F373&lt;&gt;"",Predictions!W373&lt;&gt;"",Predictions!X373&lt;&gt;""), IF(SIGN(E373-F373)=SIGN(Predictions!W373-Predictions!X373), 1, 0), 0)</f>
        <v>0</v>
      </c>
      <c r="L765" s="124">
        <f>IF(AND(N373&lt;&gt;"",O373&lt;&gt;"",Predictions!W373&lt;&gt;"",Predictions!X373&lt;&gt;""), IF(SIGN(N373-O373)=SIGN(Predictions!W373-Predictions!X373), 1, 0), 0)</f>
        <v>0</v>
      </c>
      <c r="M765" s="251" t="str">
        <f>IF(AND(AF373&lt;&gt;"",AG373&lt;&gt;"",Predictions!W373&lt;&gt;"",Predictions!X373&lt;&gt;"",AF373=Predictions!W373,AG373=Predictions!X373),"Correct","Incorrect")</f>
        <v>Incorrect</v>
      </c>
      <c r="N765" s="251">
        <f>IF(AND(AF373&lt;&gt;"",AG373&lt;&gt;"",Predictions!W373&lt;&gt;"",Predictions!X373&lt;&gt;""), IF(SIGN(AF373-AG373)=SIGN(Predictions!W373-Predictions!X373), 1, 0), 0)</f>
        <v>0</v>
      </c>
    </row>
    <row r="766" spans="4:14" x14ac:dyDescent="0.3">
      <c r="D766" s="251"/>
      <c r="E766" s="251"/>
      <c r="F766" s="251"/>
      <c r="G766" s="251"/>
      <c r="H766" s="121" t="s">
        <v>497</v>
      </c>
      <c r="I766" s="122" t="str">
        <f>IF(AND(E374&lt;&gt;"",F374&lt;&gt;"",Predictions!W374&lt;&gt;"",Predictions!X374&lt;&gt;"",E374=Predictions!W374,F374=Predictions!X374),"Correct","Incorrect")</f>
        <v>Incorrect</v>
      </c>
      <c r="J766" s="123" t="str">
        <f>IF(AND(N374&lt;&gt;"",O374&lt;&gt;"",Predictions!W374&lt;&gt;"",Predictions!X374&lt;&gt;"",N374=Predictions!W374,O374=Predictions!X374),"Correct","Incorrect")</f>
        <v>Incorrect</v>
      </c>
      <c r="K766" s="123">
        <f>IF(AND(E374&lt;&gt;"",F374&lt;&gt;"",Predictions!W374&lt;&gt;"",Predictions!X374&lt;&gt;""), IF(SIGN(E374-F374)=SIGN(Predictions!W374-Predictions!X374), 1, 0), 0)</f>
        <v>0</v>
      </c>
      <c r="L766" s="124">
        <f>IF(AND(N374&lt;&gt;"",O374&lt;&gt;"",Predictions!W374&lt;&gt;"",Predictions!X374&lt;&gt;""), IF(SIGN(N374-O374)=SIGN(Predictions!W374-Predictions!X374), 1, 0), 0)</f>
        <v>0</v>
      </c>
      <c r="M766" s="251" t="str">
        <f>IF(AND(AF374&lt;&gt;"",AG374&lt;&gt;"",Predictions!W374&lt;&gt;"",Predictions!X374&lt;&gt;"",AF374=Predictions!W374,AG374=Predictions!X374),"Correct","Incorrect")</f>
        <v>Incorrect</v>
      </c>
      <c r="N766" s="251">
        <f>IF(AND(AF374&lt;&gt;"",AG374&lt;&gt;"",Predictions!W374&lt;&gt;"",Predictions!X374&lt;&gt;""), IF(SIGN(AF374-AG374)=SIGN(Predictions!W374-Predictions!X374), 1, 0), 0)</f>
        <v>0</v>
      </c>
    </row>
    <row r="767" spans="4:14" x14ac:dyDescent="0.3">
      <c r="D767" s="251"/>
      <c r="E767" s="251"/>
      <c r="F767" s="251"/>
      <c r="G767" s="251"/>
      <c r="H767" s="121" t="s">
        <v>498</v>
      </c>
      <c r="I767" s="122" t="str">
        <f>IF(AND(E375&lt;&gt;"",F375&lt;&gt;"",Predictions!W375&lt;&gt;"",Predictions!X375&lt;&gt;"",E375=Predictions!W375,F375=Predictions!X375),"Correct","Incorrect")</f>
        <v>Incorrect</v>
      </c>
      <c r="J767" s="123" t="str">
        <f>IF(AND(N375&lt;&gt;"",O375&lt;&gt;"",Predictions!W375&lt;&gt;"",Predictions!X375&lt;&gt;"",N375=Predictions!W375,O375=Predictions!X375),"Correct","Incorrect")</f>
        <v>Incorrect</v>
      </c>
      <c r="K767" s="123">
        <f>IF(AND(E375&lt;&gt;"",F375&lt;&gt;"",Predictions!W375&lt;&gt;"",Predictions!X375&lt;&gt;""), IF(SIGN(E375-F375)=SIGN(Predictions!W375-Predictions!X375), 1, 0), 0)</f>
        <v>0</v>
      </c>
      <c r="L767" s="124">
        <f>IF(AND(N375&lt;&gt;"",O375&lt;&gt;"",Predictions!W375&lt;&gt;"",Predictions!X375&lt;&gt;""), IF(SIGN(N375-O375)=SIGN(Predictions!W375-Predictions!X375), 1, 0), 0)</f>
        <v>0</v>
      </c>
      <c r="M767" s="251" t="str">
        <f>IF(AND(AF375&lt;&gt;"",AG375&lt;&gt;"",Predictions!W375&lt;&gt;"",Predictions!X375&lt;&gt;"",AF375=Predictions!W375,AG375=Predictions!X375),"Correct","Incorrect")</f>
        <v>Incorrect</v>
      </c>
      <c r="N767" s="251">
        <f>IF(AND(AF375&lt;&gt;"",AG375&lt;&gt;"",Predictions!W375&lt;&gt;"",Predictions!X375&lt;&gt;""), IF(SIGN(AF375-AG375)=SIGN(Predictions!W375-Predictions!X375), 1, 0), 0)</f>
        <v>0</v>
      </c>
    </row>
    <row r="768" spans="4:14" x14ac:dyDescent="0.3">
      <c r="D768" s="251"/>
      <c r="E768" s="251"/>
      <c r="F768" s="251"/>
      <c r="G768" s="251"/>
      <c r="H768" s="121" t="s">
        <v>499</v>
      </c>
      <c r="I768" s="122" t="str">
        <f>IF(AND(E376&lt;&gt;"",F376&lt;&gt;"",Predictions!W376&lt;&gt;"",Predictions!X376&lt;&gt;"",E376=Predictions!W376,F376=Predictions!X376),"Correct","Incorrect")</f>
        <v>Incorrect</v>
      </c>
      <c r="J768" s="123" t="str">
        <f>IF(AND(N376&lt;&gt;"",O376&lt;&gt;"",Predictions!W376&lt;&gt;"",Predictions!X376&lt;&gt;"",N376=Predictions!W376,O376=Predictions!X376),"Correct","Incorrect")</f>
        <v>Incorrect</v>
      </c>
      <c r="K768" s="123">
        <f>IF(AND(E376&lt;&gt;"",F376&lt;&gt;"",Predictions!W376&lt;&gt;"",Predictions!X376&lt;&gt;""), IF(SIGN(E376-F376)=SIGN(Predictions!W376-Predictions!X376), 1, 0), 0)</f>
        <v>0</v>
      </c>
      <c r="L768" s="124">
        <f>IF(AND(N376&lt;&gt;"",O376&lt;&gt;"",Predictions!W376&lt;&gt;"",Predictions!X376&lt;&gt;""), IF(SIGN(N376-O376)=SIGN(Predictions!W376-Predictions!X376), 1, 0), 0)</f>
        <v>0</v>
      </c>
      <c r="M768" s="251" t="str">
        <f>IF(AND(AF376&lt;&gt;"",AG376&lt;&gt;"",Predictions!W376&lt;&gt;"",Predictions!X376&lt;&gt;"",AF376=Predictions!W376,AG376=Predictions!X376),"Correct","Incorrect")</f>
        <v>Incorrect</v>
      </c>
      <c r="N768" s="251">
        <f>IF(AND(AF376&lt;&gt;"",AG376&lt;&gt;"",Predictions!W376&lt;&gt;"",Predictions!X376&lt;&gt;""), IF(SIGN(AF376-AG376)=SIGN(Predictions!W376-Predictions!X376), 1, 0), 0)</f>
        <v>0</v>
      </c>
    </row>
    <row r="769" spans="4:14" x14ac:dyDescent="0.3">
      <c r="D769" s="251"/>
      <c r="E769" s="251"/>
      <c r="F769" s="251"/>
      <c r="G769" s="251"/>
      <c r="H769" s="121" t="s">
        <v>500</v>
      </c>
      <c r="I769" s="122" t="str">
        <f>IF(AND(E377&lt;&gt;"",F377&lt;&gt;"",Predictions!W377&lt;&gt;"",Predictions!X377&lt;&gt;"",E377=Predictions!W377,F377=Predictions!X377),"Correct","Incorrect")</f>
        <v>Incorrect</v>
      </c>
      <c r="J769" s="123" t="str">
        <f>IF(AND(N377&lt;&gt;"",O377&lt;&gt;"",Predictions!W377&lt;&gt;"",Predictions!X377&lt;&gt;"",N377=Predictions!W377,O377=Predictions!X377),"Correct","Incorrect")</f>
        <v>Incorrect</v>
      </c>
      <c r="K769" s="123">
        <f>IF(AND(E377&lt;&gt;"",F377&lt;&gt;"",Predictions!W377&lt;&gt;"",Predictions!X377&lt;&gt;""), IF(SIGN(E377-F377)=SIGN(Predictions!W377-Predictions!X377), 1, 0), 0)</f>
        <v>0</v>
      </c>
      <c r="L769" s="124">
        <f>IF(AND(N377&lt;&gt;"",O377&lt;&gt;"",Predictions!W377&lt;&gt;"",Predictions!X377&lt;&gt;""), IF(SIGN(N377-O377)=SIGN(Predictions!W377-Predictions!X377), 1, 0), 0)</f>
        <v>0</v>
      </c>
      <c r="M769" s="251" t="str">
        <f>IF(AND(AF377&lt;&gt;"",AG377&lt;&gt;"",Predictions!W377&lt;&gt;"",Predictions!X377&lt;&gt;"",AF377=Predictions!W377,AG377=Predictions!X377),"Correct","Incorrect")</f>
        <v>Incorrect</v>
      </c>
      <c r="N769" s="251">
        <f>IF(AND(AF377&lt;&gt;"",AG377&lt;&gt;"",Predictions!W377&lt;&gt;"",Predictions!X377&lt;&gt;""), IF(SIGN(AF377-AG377)=SIGN(Predictions!W377-Predictions!X377), 1, 0), 0)</f>
        <v>0</v>
      </c>
    </row>
    <row r="770" spans="4:14" x14ac:dyDescent="0.3">
      <c r="D770" s="251"/>
      <c r="E770" s="251"/>
      <c r="F770" s="251"/>
      <c r="G770" s="251"/>
      <c r="H770" s="121" t="s">
        <v>501</v>
      </c>
      <c r="I770" s="122" t="str">
        <f>IF(AND(E378&lt;&gt;"",F378&lt;&gt;"",Predictions!W378&lt;&gt;"",Predictions!X378&lt;&gt;"",E378=Predictions!W378,F378=Predictions!X378),"Correct","Incorrect")</f>
        <v>Incorrect</v>
      </c>
      <c r="J770" s="123" t="str">
        <f>IF(AND(N378&lt;&gt;"",O378&lt;&gt;"",Predictions!W378&lt;&gt;"",Predictions!X378&lt;&gt;"",N378=Predictions!W378,O378=Predictions!X378),"Correct","Incorrect")</f>
        <v>Incorrect</v>
      </c>
      <c r="K770" s="123">
        <f>IF(AND(E378&lt;&gt;"",F378&lt;&gt;"",Predictions!W378&lt;&gt;"",Predictions!X378&lt;&gt;""), IF(SIGN(E378-F378)=SIGN(Predictions!W378-Predictions!X378), 1, 0), 0)</f>
        <v>0</v>
      </c>
      <c r="L770" s="124">
        <f>IF(AND(N378&lt;&gt;"",O378&lt;&gt;"",Predictions!W378&lt;&gt;"",Predictions!X378&lt;&gt;""), IF(SIGN(N378-O378)=SIGN(Predictions!W378-Predictions!X378), 1, 0), 0)</f>
        <v>0</v>
      </c>
      <c r="M770" s="251" t="str">
        <f>IF(AND(AF378&lt;&gt;"",AG378&lt;&gt;"",Predictions!W378&lt;&gt;"",Predictions!X378&lt;&gt;"",AF378=Predictions!W378,AG378=Predictions!X378),"Correct","Incorrect")</f>
        <v>Incorrect</v>
      </c>
      <c r="N770" s="251">
        <f>IF(AND(AF378&lt;&gt;"",AG378&lt;&gt;"",Predictions!W378&lt;&gt;"",Predictions!X378&lt;&gt;""), IF(SIGN(AF378-AG378)=SIGN(Predictions!W378-Predictions!X378), 1, 0), 0)</f>
        <v>0</v>
      </c>
    </row>
    <row r="771" spans="4:14" x14ac:dyDescent="0.3">
      <c r="D771" s="251"/>
      <c r="E771" s="251"/>
      <c r="F771" s="251"/>
      <c r="G771" s="251"/>
      <c r="H771" s="121" t="s">
        <v>502</v>
      </c>
      <c r="I771" s="122" t="str">
        <f>IF(AND(E379&lt;&gt;"",F379&lt;&gt;"",Predictions!W379&lt;&gt;"",Predictions!X379&lt;&gt;"",E379=Predictions!W379,F379=Predictions!X379),"Correct","Incorrect")</f>
        <v>Incorrect</v>
      </c>
      <c r="J771" s="123" t="str">
        <f>IF(AND(N379&lt;&gt;"",O379&lt;&gt;"",Predictions!W379&lt;&gt;"",Predictions!X379&lt;&gt;"",N379=Predictions!W379,O379=Predictions!X379),"Correct","Incorrect")</f>
        <v>Incorrect</v>
      </c>
      <c r="K771" s="123">
        <f>IF(AND(E379&lt;&gt;"",F379&lt;&gt;"",Predictions!W379&lt;&gt;"",Predictions!X379&lt;&gt;""), IF(SIGN(E379-F379)=SIGN(Predictions!W379-Predictions!X379), 1, 0), 0)</f>
        <v>0</v>
      </c>
      <c r="L771" s="124">
        <f>IF(AND(N379&lt;&gt;"",O379&lt;&gt;"",Predictions!W379&lt;&gt;"",Predictions!X379&lt;&gt;""), IF(SIGN(N379-O379)=SIGN(Predictions!W379-Predictions!X379), 1, 0), 0)</f>
        <v>0</v>
      </c>
      <c r="M771" s="251" t="str">
        <f>IF(AND(AF379&lt;&gt;"",AG379&lt;&gt;"",Predictions!W379&lt;&gt;"",Predictions!X379&lt;&gt;"",AF379=Predictions!W379,AG379=Predictions!X379),"Correct","Incorrect")</f>
        <v>Incorrect</v>
      </c>
      <c r="N771" s="251">
        <f>IF(AND(AF379&lt;&gt;"",AG379&lt;&gt;"",Predictions!W379&lt;&gt;"",Predictions!X379&lt;&gt;""), IF(SIGN(AF379-AG379)=SIGN(Predictions!W379-Predictions!X379), 1, 0), 0)</f>
        <v>0</v>
      </c>
    </row>
    <row r="772" spans="4:14" x14ac:dyDescent="0.3">
      <c r="D772" s="251"/>
      <c r="E772" s="251"/>
      <c r="F772" s="251"/>
      <c r="G772" s="251"/>
      <c r="H772" s="121" t="s">
        <v>503</v>
      </c>
      <c r="I772" s="122" t="str">
        <f>IF(AND(E380&lt;&gt;"",F380&lt;&gt;"",Predictions!W380&lt;&gt;"",Predictions!X380&lt;&gt;"",E380=Predictions!W380,F380=Predictions!X380),"Correct","Incorrect")</f>
        <v>Incorrect</v>
      </c>
      <c r="J772" s="123" t="str">
        <f>IF(AND(N380&lt;&gt;"",O380&lt;&gt;"",Predictions!W380&lt;&gt;"",Predictions!X380&lt;&gt;"",N380=Predictions!W380,O380=Predictions!X380),"Correct","Incorrect")</f>
        <v>Incorrect</v>
      </c>
      <c r="K772" s="123">
        <f>IF(AND(E380&lt;&gt;"",F380&lt;&gt;"",Predictions!W380&lt;&gt;"",Predictions!X380&lt;&gt;""), IF(SIGN(E380-F380)=SIGN(Predictions!W380-Predictions!X380), 1, 0), 0)</f>
        <v>0</v>
      </c>
      <c r="L772" s="124">
        <f>IF(AND(N380&lt;&gt;"",O380&lt;&gt;"",Predictions!W380&lt;&gt;"",Predictions!X380&lt;&gt;""), IF(SIGN(N380-O380)=SIGN(Predictions!W380-Predictions!X380), 1, 0), 0)</f>
        <v>0</v>
      </c>
      <c r="M772" s="251" t="str">
        <f>IF(AND(AF380&lt;&gt;"",AG380&lt;&gt;"",Predictions!W380&lt;&gt;"",Predictions!X380&lt;&gt;"",AF380=Predictions!W380,AG380=Predictions!X380),"Correct","Incorrect")</f>
        <v>Incorrect</v>
      </c>
      <c r="N772" s="251">
        <f>IF(AND(AF380&lt;&gt;"",AG380&lt;&gt;"",Predictions!W380&lt;&gt;"",Predictions!X380&lt;&gt;""), IF(SIGN(AF380-AG380)=SIGN(Predictions!W380-Predictions!X380), 1, 0), 0)</f>
        <v>0</v>
      </c>
    </row>
    <row r="773" spans="4:14" x14ac:dyDescent="0.3">
      <c r="D773" s="251"/>
      <c r="E773" s="251"/>
      <c r="F773" s="251"/>
      <c r="G773" s="251"/>
      <c r="H773" s="121" t="s">
        <v>504</v>
      </c>
      <c r="I773" s="122" t="str">
        <f>IF(AND(E381&lt;&gt;"",F381&lt;&gt;"",Predictions!W381&lt;&gt;"",Predictions!X381&lt;&gt;"",E381=Predictions!W381,F381=Predictions!X381),"Correct","Incorrect")</f>
        <v>Incorrect</v>
      </c>
      <c r="J773" s="123" t="str">
        <f>IF(AND(N381&lt;&gt;"",O381&lt;&gt;"",Predictions!W381&lt;&gt;"",Predictions!X381&lt;&gt;"",N381=Predictions!W381,O381=Predictions!X381),"Correct","Incorrect")</f>
        <v>Incorrect</v>
      </c>
      <c r="K773" s="123">
        <f>IF(AND(E381&lt;&gt;"",F381&lt;&gt;"",Predictions!W381&lt;&gt;"",Predictions!X381&lt;&gt;""), IF(SIGN(E381-F381)=SIGN(Predictions!W381-Predictions!X381), 1, 0), 0)</f>
        <v>0</v>
      </c>
      <c r="L773" s="124">
        <f>IF(AND(N381&lt;&gt;"",O381&lt;&gt;"",Predictions!W381&lt;&gt;"",Predictions!X381&lt;&gt;""), IF(SIGN(N381-O381)=SIGN(Predictions!W381-Predictions!X381), 1, 0), 0)</f>
        <v>0</v>
      </c>
      <c r="M773" s="251" t="str">
        <f>IF(AND(AF381&lt;&gt;"",AG381&lt;&gt;"",Predictions!W381&lt;&gt;"",Predictions!X381&lt;&gt;"",AF381=Predictions!W381,AG381=Predictions!X381),"Correct","Incorrect")</f>
        <v>Incorrect</v>
      </c>
      <c r="N773" s="251">
        <f>IF(AND(AF381&lt;&gt;"",AG381&lt;&gt;"",Predictions!W381&lt;&gt;"",Predictions!X381&lt;&gt;""), IF(SIGN(AF381-AG381)=SIGN(Predictions!W381-Predictions!X381), 1, 0), 0)</f>
        <v>0</v>
      </c>
    </row>
    <row r="774" spans="4:14" x14ac:dyDescent="0.3">
      <c r="D774" s="251"/>
      <c r="E774" s="251"/>
      <c r="F774" s="251"/>
      <c r="G774" s="251"/>
      <c r="H774" s="121" t="s">
        <v>505</v>
      </c>
      <c r="I774" s="122" t="str">
        <f>IF(AND(E382&lt;&gt;"",F382&lt;&gt;"",Predictions!W382&lt;&gt;"",Predictions!X382&lt;&gt;"",E382=Predictions!W382,F382=Predictions!X382),"Correct","Incorrect")</f>
        <v>Incorrect</v>
      </c>
      <c r="J774" s="123" t="str">
        <f>IF(AND(N382&lt;&gt;"",O382&lt;&gt;"",Predictions!W382&lt;&gt;"",Predictions!X382&lt;&gt;"",N382=Predictions!W382,O382=Predictions!X382),"Correct","Incorrect")</f>
        <v>Incorrect</v>
      </c>
      <c r="K774" s="123">
        <f>IF(AND(E382&lt;&gt;"",F382&lt;&gt;"",Predictions!W382&lt;&gt;"",Predictions!X382&lt;&gt;""), IF(SIGN(E382-F382)=SIGN(Predictions!W382-Predictions!X382), 1, 0), 0)</f>
        <v>0</v>
      </c>
      <c r="L774" s="124">
        <f>IF(AND(N382&lt;&gt;"",O382&lt;&gt;"",Predictions!W382&lt;&gt;"",Predictions!X382&lt;&gt;""), IF(SIGN(N382-O382)=SIGN(Predictions!W382-Predictions!X382), 1, 0), 0)</f>
        <v>0</v>
      </c>
      <c r="M774" s="251" t="str">
        <f>IF(AND(AF382&lt;&gt;"",AG382&lt;&gt;"",Predictions!W382&lt;&gt;"",Predictions!X382&lt;&gt;"",AF382=Predictions!W382,AG382=Predictions!X382),"Correct","Incorrect")</f>
        <v>Incorrect</v>
      </c>
      <c r="N774" s="251">
        <f>IF(AND(AF382&lt;&gt;"",AG382&lt;&gt;"",Predictions!W382&lt;&gt;"",Predictions!X382&lt;&gt;""), IF(SIGN(AF382-AG382)=SIGN(Predictions!W382-Predictions!X382), 1, 0), 0)</f>
        <v>0</v>
      </c>
    </row>
    <row r="775" spans="4:14" x14ac:dyDescent="0.3">
      <c r="D775" s="251"/>
      <c r="E775" s="251"/>
      <c r="F775" s="251"/>
      <c r="G775" s="251"/>
      <c r="H775" s="121" t="s">
        <v>506</v>
      </c>
      <c r="I775" s="122" t="str">
        <f>IF(AND(E383&lt;&gt;"",F383&lt;&gt;"",Predictions!W383&lt;&gt;"",Predictions!X383&lt;&gt;"",E383=Predictions!W383,F383=Predictions!X383),"Correct","Incorrect")</f>
        <v>Incorrect</v>
      </c>
      <c r="J775" s="123" t="str">
        <f>IF(AND(N383&lt;&gt;"",O383&lt;&gt;"",Predictions!W383&lt;&gt;"",Predictions!X383&lt;&gt;"",N383=Predictions!W383,O383=Predictions!X383),"Correct","Incorrect")</f>
        <v>Incorrect</v>
      </c>
      <c r="K775" s="123">
        <f>IF(AND(E383&lt;&gt;"",F383&lt;&gt;"",Predictions!W383&lt;&gt;"",Predictions!X383&lt;&gt;""), IF(SIGN(E383-F383)=SIGN(Predictions!W383-Predictions!X383), 1, 0), 0)</f>
        <v>0</v>
      </c>
      <c r="L775" s="124">
        <f>IF(AND(N383&lt;&gt;"",O383&lt;&gt;"",Predictions!W383&lt;&gt;"",Predictions!X383&lt;&gt;""), IF(SIGN(N383-O383)=SIGN(Predictions!W383-Predictions!X383), 1, 0), 0)</f>
        <v>0</v>
      </c>
      <c r="M775" s="251" t="str">
        <f>IF(AND(AF383&lt;&gt;"",AG383&lt;&gt;"",Predictions!W383&lt;&gt;"",Predictions!X383&lt;&gt;"",AF383=Predictions!W383,AG383=Predictions!X383),"Correct","Incorrect")</f>
        <v>Incorrect</v>
      </c>
      <c r="N775" s="251">
        <f>IF(AND(AF383&lt;&gt;"",AG383&lt;&gt;"",Predictions!W383&lt;&gt;"",Predictions!X383&lt;&gt;""), IF(SIGN(AF383-AG383)=SIGN(Predictions!W383-Predictions!X383), 1, 0), 0)</f>
        <v>0</v>
      </c>
    </row>
    <row r="776" spans="4:14" x14ac:dyDescent="0.3">
      <c r="D776" s="251"/>
      <c r="E776" s="251"/>
      <c r="F776" s="251"/>
      <c r="G776" s="251"/>
      <c r="H776" s="121" t="s">
        <v>507</v>
      </c>
      <c r="I776" s="122" t="str">
        <f>IF(AND(E384&lt;&gt;"",F384&lt;&gt;"",Predictions!W384&lt;&gt;"",Predictions!X384&lt;&gt;"",E384=Predictions!W384,F384=Predictions!X384),"Correct","Incorrect")</f>
        <v>Incorrect</v>
      </c>
      <c r="J776" s="123" t="str">
        <f>IF(AND(N384&lt;&gt;"",O384&lt;&gt;"",Predictions!W384&lt;&gt;"",Predictions!X384&lt;&gt;"",N384=Predictions!W384,O384=Predictions!X384),"Correct","Incorrect")</f>
        <v>Incorrect</v>
      </c>
      <c r="K776" s="123">
        <f>IF(AND(E384&lt;&gt;"",F384&lt;&gt;"",Predictions!W384&lt;&gt;"",Predictions!X384&lt;&gt;""), IF(SIGN(E384-F384)=SIGN(Predictions!W384-Predictions!X384), 1, 0), 0)</f>
        <v>0</v>
      </c>
      <c r="L776" s="124">
        <f>IF(AND(N384&lt;&gt;"",O384&lt;&gt;"",Predictions!W384&lt;&gt;"",Predictions!X384&lt;&gt;""), IF(SIGN(N384-O384)=SIGN(Predictions!W384-Predictions!X384), 1, 0), 0)</f>
        <v>0</v>
      </c>
      <c r="M776" s="251" t="str">
        <f>IF(AND(AF384&lt;&gt;"",AG384&lt;&gt;"",Predictions!W384&lt;&gt;"",Predictions!X384&lt;&gt;"",AF384=Predictions!W384,AG384=Predictions!X384),"Correct","Incorrect")</f>
        <v>Incorrect</v>
      </c>
      <c r="N776" s="251">
        <f>IF(AND(AF384&lt;&gt;"",AG384&lt;&gt;"",Predictions!W384&lt;&gt;"",Predictions!X384&lt;&gt;""), IF(SIGN(AF384-AG384)=SIGN(Predictions!W384-Predictions!X384), 1, 0), 0)</f>
        <v>0</v>
      </c>
    </row>
    <row r="777" spans="4:14" x14ac:dyDescent="0.3">
      <c r="D777" s="251"/>
      <c r="E777" s="251"/>
      <c r="F777" s="251"/>
      <c r="G777" s="251"/>
      <c r="H777" s="121" t="s">
        <v>508</v>
      </c>
      <c r="I777" s="122" t="str">
        <f>IF(AND(E385&lt;&gt;"",F385&lt;&gt;"",Predictions!W385&lt;&gt;"",Predictions!X385&lt;&gt;"",E385=Predictions!W385,F385=Predictions!X385),"Correct","Incorrect")</f>
        <v>Incorrect</v>
      </c>
      <c r="J777" s="123" t="str">
        <f>IF(AND(N385&lt;&gt;"",O385&lt;&gt;"",Predictions!W385&lt;&gt;"",Predictions!X385&lt;&gt;"",N385=Predictions!W385,O385=Predictions!X385),"Correct","Incorrect")</f>
        <v>Incorrect</v>
      </c>
      <c r="K777" s="123">
        <f>IF(AND(E385&lt;&gt;"",F385&lt;&gt;"",Predictions!W385&lt;&gt;"",Predictions!X385&lt;&gt;""), IF(SIGN(E385-F385)=SIGN(Predictions!W385-Predictions!X385), 1, 0), 0)</f>
        <v>0</v>
      </c>
      <c r="L777" s="124">
        <f>IF(AND(N385&lt;&gt;"",O385&lt;&gt;"",Predictions!W385&lt;&gt;"",Predictions!X385&lt;&gt;""), IF(SIGN(N385-O385)=SIGN(Predictions!W385-Predictions!X385), 1, 0), 0)</f>
        <v>0</v>
      </c>
      <c r="M777" s="251" t="str">
        <f>IF(AND(AF385&lt;&gt;"",AG385&lt;&gt;"",Predictions!W385&lt;&gt;"",Predictions!X385&lt;&gt;"",AF385=Predictions!W385,AG385=Predictions!X385),"Correct","Incorrect")</f>
        <v>Incorrect</v>
      </c>
      <c r="N777" s="251">
        <f>IF(AND(AF385&lt;&gt;"",AG385&lt;&gt;"",Predictions!W385&lt;&gt;"",Predictions!X385&lt;&gt;""), IF(SIGN(AF385-AG385)=SIGN(Predictions!W385-Predictions!X385), 1, 0), 0)</f>
        <v>0</v>
      </c>
    </row>
    <row r="778" spans="4:14" ht="15" thickBot="1" x14ac:dyDescent="0.35">
      <c r="D778" s="251"/>
      <c r="E778" s="251"/>
      <c r="F778" s="251"/>
      <c r="G778" s="251"/>
      <c r="H778" s="125" t="s">
        <v>509</v>
      </c>
      <c r="I778" s="126" t="str">
        <f>IF(AND(E386&lt;&gt;"",F386&lt;&gt;"",Predictions!W386&lt;&gt;"",Predictions!X386&lt;&gt;"",E386=Predictions!W386,F386=Predictions!X386),"Correct","Incorrect")</f>
        <v>Incorrect</v>
      </c>
      <c r="J778" s="127" t="str">
        <f>IF(AND(N386&lt;&gt;"",O386&lt;&gt;"",Predictions!W386&lt;&gt;"",Predictions!X386&lt;&gt;"",N386=Predictions!W386,O386=Predictions!X386),"Correct","Incorrect")</f>
        <v>Incorrect</v>
      </c>
      <c r="K778" s="127">
        <f>IF(AND(E386&lt;&gt;"",F386&lt;&gt;"",Predictions!W386&lt;&gt;"",Predictions!X386&lt;&gt;""), IF(SIGN(E386-F386)=SIGN(Predictions!W386-Predictions!X386), 1, 0), 0)</f>
        <v>0</v>
      </c>
      <c r="L778" s="128">
        <f>IF(AND(N386&lt;&gt;"",O386&lt;&gt;"",Predictions!W386&lt;&gt;"",Predictions!X386&lt;&gt;""), IF(SIGN(N386-O386)=SIGN(Predictions!W386-Predictions!X386), 1, 0), 0)</f>
        <v>0</v>
      </c>
      <c r="M778" s="251" t="str">
        <f>IF(AND(AF386&lt;&gt;"",AG386&lt;&gt;"",Predictions!W386&lt;&gt;"",Predictions!X386&lt;&gt;"",AF386=Predictions!W386,AG386=Predictions!X386),"Correct","Incorrect")</f>
        <v>Incorrect</v>
      </c>
      <c r="N778" s="251">
        <f>IF(AND(AF386&lt;&gt;"",AG386&lt;&gt;"",Predictions!W386&lt;&gt;"",Predictions!X386&lt;&gt;""), IF(SIGN(AF386-AG386)=SIGN(Predictions!W386-Predictions!X386), 1, 0), 0)</f>
        <v>0</v>
      </c>
    </row>
  </sheetData>
  <mergeCells count="15">
    <mergeCell ref="AE6:AH6"/>
    <mergeCell ref="AC2:AI5"/>
    <mergeCell ref="T2:Z5"/>
    <mergeCell ref="V6:Y6"/>
    <mergeCell ref="A1:AD1"/>
    <mergeCell ref="A2:A391"/>
    <mergeCell ref="I2:J391"/>
    <mergeCell ref="R2:S391"/>
    <mergeCell ref="T387:Z391"/>
    <mergeCell ref="K387:Q391"/>
    <mergeCell ref="B387:H391"/>
    <mergeCell ref="D6:G6"/>
    <mergeCell ref="B2:H5"/>
    <mergeCell ref="K2:Q5"/>
    <mergeCell ref="M6:P6"/>
  </mergeCells>
  <phoneticPr fontId="6" type="noConversion"/>
  <dataValidations count="1">
    <dataValidation type="whole" operator="greaterThanOrEqual" allowBlank="1" showInputMessage="1" showErrorMessage="1" sqref="E7:F386 N7:O386 AF7:AG386 W7:X386" xr:uid="{42B8CABD-2170-4EAF-8BB0-BD4CD8F784AB}">
      <formula1>0</formula1>
    </dataValidation>
  </dataValidations>
  <pageMargins left="0.7" right="0.7" top="0.75" bottom="0.75" header="0.3" footer="0.3"/>
  <pageSetup paperSize="9" orientation="portrait" horizontalDpi="4294967292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38F0-A8EF-4D64-B3A3-E53AABC6F6B0}">
  <sheetPr>
    <tabColor rgb="FFFFFF00"/>
  </sheetPr>
  <dimension ref="B2:AA116"/>
  <sheetViews>
    <sheetView topLeftCell="C1" zoomScaleNormal="100" workbookViewId="0">
      <selection activeCell="K43" sqref="K43"/>
    </sheetView>
  </sheetViews>
  <sheetFormatPr defaultColWidth="8.88671875" defaultRowHeight="14.4" x14ac:dyDescent="0.3"/>
  <cols>
    <col min="1" max="1" width="8.88671875" style="84"/>
    <col min="2" max="2" width="4.33203125" style="84" customWidth="1"/>
    <col min="3" max="3" width="25.6640625" style="84" customWidth="1"/>
    <col min="4" max="8" width="4.33203125" style="84" customWidth="1"/>
    <col min="9" max="9" width="8.88671875" style="84"/>
    <col min="10" max="10" width="4.33203125" style="84" customWidth="1"/>
    <col min="11" max="11" width="25.6640625" style="84" customWidth="1"/>
    <col min="12" max="16" width="4.33203125" style="84" customWidth="1"/>
    <col min="17" max="16384" width="8.88671875" style="84"/>
  </cols>
  <sheetData>
    <row r="2" spans="2:16" x14ac:dyDescent="0.3">
      <c r="B2" s="308" t="s">
        <v>510</v>
      </c>
      <c r="C2" s="309"/>
      <c r="D2" s="309"/>
      <c r="E2" s="309"/>
      <c r="F2" s="309"/>
      <c r="G2" s="309"/>
      <c r="H2" s="310"/>
      <c r="I2" s="111"/>
      <c r="J2" s="314" t="s">
        <v>511</v>
      </c>
      <c r="K2" s="315"/>
      <c r="L2" s="315"/>
      <c r="M2" s="315"/>
      <c r="N2" s="315"/>
      <c r="O2" s="315"/>
      <c r="P2" s="316"/>
    </row>
    <row r="3" spans="2:16" x14ac:dyDescent="0.3">
      <c r="B3" s="311"/>
      <c r="C3" s="312"/>
      <c r="D3" s="312"/>
      <c r="E3" s="312"/>
      <c r="F3" s="312"/>
      <c r="G3" s="312"/>
      <c r="H3" s="313"/>
      <c r="I3" s="111"/>
      <c r="J3" s="317"/>
      <c r="K3" s="318"/>
      <c r="L3" s="318"/>
      <c r="M3" s="318"/>
      <c r="N3" s="318"/>
      <c r="O3" s="318"/>
      <c r="P3" s="319"/>
    </row>
    <row r="4" spans="2:16" ht="16.95" customHeight="1" x14ac:dyDescent="0.3">
      <c r="B4" s="103" t="s">
        <v>15</v>
      </c>
      <c r="C4" s="104" t="s">
        <v>512</v>
      </c>
      <c r="D4" s="104" t="e" vm="30">
        <v>#VALUE!</v>
      </c>
      <c r="E4" s="104" t="e" vm="31">
        <v>#VALUE!</v>
      </c>
      <c r="F4" s="104" t="e" vm="32">
        <v>#VALUE!</v>
      </c>
      <c r="G4" s="104" t="e" vm="33">
        <v>#VALUE!</v>
      </c>
      <c r="H4" s="105" t="s">
        <v>513</v>
      </c>
      <c r="I4" s="112"/>
      <c r="J4" s="103" t="s">
        <v>15</v>
      </c>
      <c r="K4" s="104" t="s">
        <v>512</v>
      </c>
      <c r="L4" s="104" t="e" vm="30">
        <v>#VALUE!</v>
      </c>
      <c r="M4" s="104" t="e" vm="31">
        <v>#VALUE!</v>
      </c>
      <c r="N4" s="104" t="e" vm="32">
        <v>#VALUE!</v>
      </c>
      <c r="O4" s="104" t="e" vm="33">
        <v>#VALUE!</v>
      </c>
      <c r="P4" s="105" t="s">
        <v>513</v>
      </c>
    </row>
    <row r="5" spans="2:16" x14ac:dyDescent="0.3">
      <c r="B5" s="108">
        <v>1</v>
      </c>
      <c r="C5" s="106" t="s">
        <v>514</v>
      </c>
      <c r="D5" s="99">
        <v>1</v>
      </c>
      <c r="E5" s="101">
        <v>1</v>
      </c>
      <c r="F5" s="95">
        <v>0</v>
      </c>
      <c r="G5" s="97">
        <v>0</v>
      </c>
      <c r="H5" s="85">
        <f>SUM(E79:H79)</f>
        <v>4</v>
      </c>
      <c r="I5" s="111"/>
      <c r="J5" s="108">
        <v>1</v>
      </c>
      <c r="K5" s="93" t="s">
        <v>515</v>
      </c>
      <c r="L5" s="99">
        <v>2</v>
      </c>
      <c r="M5" s="101">
        <v>0</v>
      </c>
      <c r="N5" s="95">
        <v>0</v>
      </c>
      <c r="O5" s="97">
        <v>0</v>
      </c>
      <c r="P5" s="110">
        <f>SUM(M79:P79)</f>
        <v>6</v>
      </c>
    </row>
    <row r="6" spans="2:16" x14ac:dyDescent="0.3">
      <c r="B6" s="108">
        <v>2</v>
      </c>
      <c r="C6" s="106" t="s">
        <v>516</v>
      </c>
      <c r="D6" s="99">
        <v>0</v>
      </c>
      <c r="E6" s="101">
        <v>0</v>
      </c>
      <c r="F6" s="95">
        <v>0</v>
      </c>
      <c r="G6" s="97">
        <v>0</v>
      </c>
      <c r="H6" s="85">
        <f>SUM(E80:H80)</f>
        <v>0</v>
      </c>
      <c r="I6" s="111"/>
      <c r="J6" s="108">
        <v>2</v>
      </c>
      <c r="K6" s="93" t="s">
        <v>517</v>
      </c>
      <c r="L6" s="99">
        <v>0</v>
      </c>
      <c r="M6" s="101">
        <v>1</v>
      </c>
      <c r="N6" s="95">
        <v>0</v>
      </c>
      <c r="O6" s="97">
        <v>0</v>
      </c>
      <c r="P6" s="110">
        <f t="shared" ref="P6:P42" si="0">SUM(M80:P80)</f>
        <v>1</v>
      </c>
    </row>
    <row r="7" spans="2:16" x14ac:dyDescent="0.3">
      <c r="B7" s="108">
        <v>3</v>
      </c>
      <c r="C7" s="106" t="s">
        <v>518</v>
      </c>
      <c r="D7" s="99">
        <v>0</v>
      </c>
      <c r="E7" s="101">
        <v>0</v>
      </c>
      <c r="F7" s="95">
        <v>0</v>
      </c>
      <c r="G7" s="97">
        <v>0</v>
      </c>
      <c r="H7" s="85">
        <f t="shared" ref="H7:H42" si="1">SUM(E81:H81)</f>
        <v>0</v>
      </c>
      <c r="I7" s="111"/>
      <c r="J7" s="108">
        <v>3</v>
      </c>
      <c r="K7" s="93" t="s">
        <v>519</v>
      </c>
      <c r="L7" s="99">
        <v>1</v>
      </c>
      <c r="M7" s="101">
        <v>0</v>
      </c>
      <c r="N7" s="95">
        <v>0</v>
      </c>
      <c r="O7" s="97">
        <v>0</v>
      </c>
      <c r="P7" s="110">
        <f>SUM(M81:P81)</f>
        <v>3</v>
      </c>
    </row>
    <row r="8" spans="2:16" x14ac:dyDescent="0.3">
      <c r="B8" s="108">
        <v>4</v>
      </c>
      <c r="C8" s="106" t="s">
        <v>520</v>
      </c>
      <c r="D8" s="99">
        <v>0</v>
      </c>
      <c r="E8" s="101">
        <v>1</v>
      </c>
      <c r="F8" s="95">
        <v>0</v>
      </c>
      <c r="G8" s="97">
        <v>0</v>
      </c>
      <c r="H8" s="85">
        <f t="shared" si="1"/>
        <v>1</v>
      </c>
      <c r="I8" s="111"/>
      <c r="J8" s="108">
        <v>4</v>
      </c>
      <c r="K8" s="93" t="s">
        <v>521</v>
      </c>
      <c r="L8" s="99">
        <v>1</v>
      </c>
      <c r="M8" s="101">
        <v>0</v>
      </c>
      <c r="N8" s="95">
        <v>0</v>
      </c>
      <c r="O8" s="97">
        <v>0</v>
      </c>
      <c r="P8" s="110">
        <f t="shared" si="0"/>
        <v>3</v>
      </c>
    </row>
    <row r="9" spans="2:16" x14ac:dyDescent="0.3">
      <c r="B9" s="108">
        <v>5</v>
      </c>
      <c r="C9" s="106" t="s">
        <v>522</v>
      </c>
      <c r="D9" s="99">
        <v>1</v>
      </c>
      <c r="E9" s="101">
        <v>0</v>
      </c>
      <c r="F9" s="95">
        <v>0</v>
      </c>
      <c r="G9" s="97">
        <v>0</v>
      </c>
      <c r="H9" s="85">
        <f t="shared" si="1"/>
        <v>3</v>
      </c>
      <c r="I9" s="111"/>
      <c r="J9" s="108">
        <v>5</v>
      </c>
      <c r="K9" s="93" t="s">
        <v>523</v>
      </c>
      <c r="L9" s="99">
        <v>0</v>
      </c>
      <c r="M9" s="101">
        <v>0</v>
      </c>
      <c r="N9" s="95">
        <v>0</v>
      </c>
      <c r="O9" s="97">
        <v>0</v>
      </c>
      <c r="P9" s="110">
        <f t="shared" si="0"/>
        <v>0</v>
      </c>
    </row>
    <row r="10" spans="2:16" x14ac:dyDescent="0.3">
      <c r="B10" s="108">
        <v>6</v>
      </c>
      <c r="C10" s="106" t="s">
        <v>524</v>
      </c>
      <c r="D10" s="99">
        <v>1</v>
      </c>
      <c r="E10" s="101">
        <v>0</v>
      </c>
      <c r="F10" s="95">
        <v>0</v>
      </c>
      <c r="G10" s="97">
        <v>0</v>
      </c>
      <c r="H10" s="85">
        <f t="shared" si="1"/>
        <v>3</v>
      </c>
      <c r="I10" s="111"/>
      <c r="J10" s="108">
        <v>6</v>
      </c>
      <c r="K10" s="93" t="s">
        <v>525</v>
      </c>
      <c r="L10" s="99">
        <v>0</v>
      </c>
      <c r="M10" s="101">
        <v>0</v>
      </c>
      <c r="N10" s="95">
        <v>1</v>
      </c>
      <c r="O10" s="97">
        <v>0</v>
      </c>
      <c r="P10" s="110">
        <f t="shared" si="0"/>
        <v>-1</v>
      </c>
    </row>
    <row r="11" spans="2:16" x14ac:dyDescent="0.3">
      <c r="B11" s="108">
        <v>7</v>
      </c>
      <c r="C11" s="106" t="s">
        <v>526</v>
      </c>
      <c r="D11" s="99">
        <v>1</v>
      </c>
      <c r="E11" s="101">
        <v>0</v>
      </c>
      <c r="F11" s="95">
        <v>0</v>
      </c>
      <c r="G11" s="97">
        <v>0</v>
      </c>
      <c r="H11" s="85">
        <f t="shared" si="1"/>
        <v>3</v>
      </c>
      <c r="I11" s="111"/>
      <c r="J11" s="108">
        <v>7</v>
      </c>
      <c r="K11" s="93" t="s">
        <v>527</v>
      </c>
      <c r="L11" s="99">
        <v>0</v>
      </c>
      <c r="M11" s="101">
        <v>0</v>
      </c>
      <c r="N11" s="95">
        <v>0</v>
      </c>
      <c r="O11" s="97">
        <v>0</v>
      </c>
      <c r="P11" s="110">
        <f t="shared" si="0"/>
        <v>0</v>
      </c>
    </row>
    <row r="12" spans="2:16" x14ac:dyDescent="0.3">
      <c r="B12" s="108">
        <v>8</v>
      </c>
      <c r="C12" s="106" t="s">
        <v>528</v>
      </c>
      <c r="D12" s="99">
        <v>0</v>
      </c>
      <c r="E12" s="101">
        <v>0</v>
      </c>
      <c r="F12" s="95">
        <v>0</v>
      </c>
      <c r="G12" s="97">
        <v>0</v>
      </c>
      <c r="H12" s="85">
        <f t="shared" si="1"/>
        <v>0</v>
      </c>
      <c r="I12" s="111"/>
      <c r="J12" s="108">
        <v>8</v>
      </c>
      <c r="K12" s="93" t="s">
        <v>529</v>
      </c>
      <c r="L12" s="99">
        <v>1</v>
      </c>
      <c r="M12" s="101">
        <v>0</v>
      </c>
      <c r="N12" s="95">
        <v>0</v>
      </c>
      <c r="O12" s="97">
        <v>0</v>
      </c>
      <c r="P12" s="110">
        <f t="shared" si="0"/>
        <v>3</v>
      </c>
    </row>
    <row r="13" spans="2:16" x14ac:dyDescent="0.3">
      <c r="B13" s="108">
        <v>9</v>
      </c>
      <c r="C13" s="106" t="s">
        <v>530</v>
      </c>
      <c r="D13" s="99">
        <v>0</v>
      </c>
      <c r="E13" s="101">
        <v>0</v>
      </c>
      <c r="F13" s="95">
        <v>0</v>
      </c>
      <c r="G13" s="97">
        <v>0</v>
      </c>
      <c r="H13" s="85">
        <f t="shared" si="1"/>
        <v>0</v>
      </c>
      <c r="I13" s="111"/>
      <c r="J13" s="108">
        <v>9</v>
      </c>
      <c r="K13" s="93" t="s">
        <v>531</v>
      </c>
      <c r="L13" s="99">
        <v>0</v>
      </c>
      <c r="M13" s="101">
        <v>1</v>
      </c>
      <c r="N13" s="95">
        <v>0</v>
      </c>
      <c r="O13" s="97">
        <v>0</v>
      </c>
      <c r="P13" s="110">
        <f t="shared" si="0"/>
        <v>1</v>
      </c>
    </row>
    <row r="14" spans="2:16" x14ac:dyDescent="0.3">
      <c r="B14" s="108">
        <v>10</v>
      </c>
      <c r="C14" s="106" t="s">
        <v>532</v>
      </c>
      <c r="D14" s="99">
        <v>0</v>
      </c>
      <c r="E14" s="101">
        <v>0</v>
      </c>
      <c r="F14" s="95">
        <v>0</v>
      </c>
      <c r="G14" s="97">
        <v>0</v>
      </c>
      <c r="H14" s="85">
        <f t="shared" si="1"/>
        <v>0</v>
      </c>
      <c r="I14" s="111"/>
      <c r="J14" s="108">
        <v>10</v>
      </c>
      <c r="K14" s="93" t="s">
        <v>533</v>
      </c>
      <c r="L14" s="99">
        <v>0</v>
      </c>
      <c r="M14" s="101">
        <v>0</v>
      </c>
      <c r="N14" s="95">
        <v>0</v>
      </c>
      <c r="O14" s="97">
        <v>0</v>
      </c>
      <c r="P14" s="110">
        <f t="shared" si="0"/>
        <v>0</v>
      </c>
    </row>
    <row r="15" spans="2:16" x14ac:dyDescent="0.3">
      <c r="B15" s="108">
        <v>11</v>
      </c>
      <c r="C15" s="106" t="s">
        <v>534</v>
      </c>
      <c r="D15" s="99">
        <v>0</v>
      </c>
      <c r="E15" s="101">
        <v>0</v>
      </c>
      <c r="F15" s="95">
        <v>0</v>
      </c>
      <c r="G15" s="97">
        <v>0</v>
      </c>
      <c r="H15" s="85">
        <f t="shared" si="1"/>
        <v>0</v>
      </c>
      <c r="I15" s="111"/>
      <c r="J15" s="108">
        <v>11</v>
      </c>
      <c r="K15" s="93" t="s">
        <v>535</v>
      </c>
      <c r="L15" s="99">
        <v>0</v>
      </c>
      <c r="M15" s="101">
        <v>0</v>
      </c>
      <c r="N15" s="95">
        <v>0</v>
      </c>
      <c r="O15" s="97">
        <v>0</v>
      </c>
      <c r="P15" s="110">
        <f t="shared" si="0"/>
        <v>0</v>
      </c>
    </row>
    <row r="16" spans="2:16" x14ac:dyDescent="0.3">
      <c r="B16" s="108">
        <v>12</v>
      </c>
      <c r="C16" s="106" t="s">
        <v>536</v>
      </c>
      <c r="D16" s="99">
        <v>0</v>
      </c>
      <c r="E16" s="101">
        <v>0</v>
      </c>
      <c r="F16" s="95">
        <v>0</v>
      </c>
      <c r="G16" s="97">
        <v>0</v>
      </c>
      <c r="H16" s="85">
        <f t="shared" si="1"/>
        <v>0</v>
      </c>
      <c r="I16" s="111"/>
      <c r="J16" s="108">
        <v>12</v>
      </c>
      <c r="K16" s="93" t="s">
        <v>537</v>
      </c>
      <c r="L16" s="99">
        <v>0</v>
      </c>
      <c r="M16" s="101">
        <v>0</v>
      </c>
      <c r="N16" s="95">
        <v>0</v>
      </c>
      <c r="O16" s="97">
        <v>0</v>
      </c>
      <c r="P16" s="110">
        <f t="shared" si="0"/>
        <v>0</v>
      </c>
    </row>
    <row r="17" spans="2:16" x14ac:dyDescent="0.3">
      <c r="B17" s="108">
        <v>13</v>
      </c>
      <c r="C17" s="106" t="s">
        <v>538</v>
      </c>
      <c r="D17" s="99">
        <v>0</v>
      </c>
      <c r="E17" s="101">
        <v>0</v>
      </c>
      <c r="F17" s="95">
        <v>0</v>
      </c>
      <c r="G17" s="97">
        <v>0</v>
      </c>
      <c r="H17" s="85">
        <f t="shared" si="1"/>
        <v>0</v>
      </c>
      <c r="I17" s="111"/>
      <c r="J17" s="108">
        <v>13</v>
      </c>
      <c r="K17" s="93" t="s">
        <v>539</v>
      </c>
      <c r="L17" s="99">
        <v>2</v>
      </c>
      <c r="M17" s="101">
        <v>0</v>
      </c>
      <c r="N17" s="95">
        <v>0</v>
      </c>
      <c r="O17" s="97">
        <v>0</v>
      </c>
      <c r="P17" s="110">
        <f t="shared" si="0"/>
        <v>6</v>
      </c>
    </row>
    <row r="18" spans="2:16" x14ac:dyDescent="0.3">
      <c r="B18" s="108">
        <v>14</v>
      </c>
      <c r="C18" s="106" t="s">
        <v>540</v>
      </c>
      <c r="D18" s="99">
        <v>2</v>
      </c>
      <c r="E18" s="101">
        <v>0</v>
      </c>
      <c r="F18" s="95">
        <v>0</v>
      </c>
      <c r="G18" s="97">
        <v>0</v>
      </c>
      <c r="H18" s="85">
        <f t="shared" si="1"/>
        <v>6</v>
      </c>
      <c r="I18" s="111"/>
      <c r="J18" s="108">
        <v>14</v>
      </c>
      <c r="K18" s="93" t="s">
        <v>541</v>
      </c>
      <c r="L18" s="99">
        <v>0</v>
      </c>
      <c r="M18" s="101">
        <v>0</v>
      </c>
      <c r="N18" s="95">
        <v>0</v>
      </c>
      <c r="O18" s="97">
        <v>0</v>
      </c>
      <c r="P18" s="110">
        <f t="shared" si="0"/>
        <v>0</v>
      </c>
    </row>
    <row r="19" spans="2:16" x14ac:dyDescent="0.3">
      <c r="B19" s="108">
        <v>15</v>
      </c>
      <c r="C19" s="106" t="s">
        <v>542</v>
      </c>
      <c r="D19" s="99">
        <v>0</v>
      </c>
      <c r="E19" s="101">
        <v>0</v>
      </c>
      <c r="F19" s="95">
        <v>0</v>
      </c>
      <c r="G19" s="97">
        <v>0</v>
      </c>
      <c r="H19" s="85">
        <f t="shared" si="1"/>
        <v>0</v>
      </c>
      <c r="I19" s="111"/>
      <c r="J19" s="108">
        <v>15</v>
      </c>
      <c r="K19" s="93" t="s">
        <v>543</v>
      </c>
      <c r="L19" s="99">
        <v>0</v>
      </c>
      <c r="M19" s="101">
        <v>0</v>
      </c>
      <c r="N19" s="95">
        <v>0</v>
      </c>
      <c r="O19" s="97">
        <v>0</v>
      </c>
      <c r="P19" s="110">
        <f t="shared" si="0"/>
        <v>0</v>
      </c>
    </row>
    <row r="20" spans="2:16" x14ac:dyDescent="0.3">
      <c r="B20" s="108">
        <v>16</v>
      </c>
      <c r="C20" s="106" t="s">
        <v>544</v>
      </c>
      <c r="D20" s="99">
        <v>1</v>
      </c>
      <c r="E20" s="101">
        <v>0</v>
      </c>
      <c r="F20" s="95">
        <v>0</v>
      </c>
      <c r="G20" s="97">
        <v>0</v>
      </c>
      <c r="H20" s="85">
        <f t="shared" si="1"/>
        <v>3</v>
      </c>
      <c r="I20" s="111"/>
      <c r="J20" s="108">
        <v>16</v>
      </c>
      <c r="K20" s="93" t="s">
        <v>545</v>
      </c>
      <c r="L20" s="99">
        <v>0</v>
      </c>
      <c r="M20" s="101">
        <v>0</v>
      </c>
      <c r="N20" s="95">
        <v>0</v>
      </c>
      <c r="O20" s="97">
        <v>0</v>
      </c>
      <c r="P20" s="110">
        <f t="shared" si="0"/>
        <v>0</v>
      </c>
    </row>
    <row r="21" spans="2:16" x14ac:dyDescent="0.3">
      <c r="B21" s="108">
        <v>17</v>
      </c>
      <c r="C21" s="106" t="s">
        <v>546</v>
      </c>
      <c r="D21" s="99">
        <v>0</v>
      </c>
      <c r="E21" s="101">
        <v>0</v>
      </c>
      <c r="F21" s="95">
        <v>0</v>
      </c>
      <c r="G21" s="97">
        <v>0</v>
      </c>
      <c r="H21" s="85">
        <f t="shared" si="1"/>
        <v>0</v>
      </c>
      <c r="I21" s="111"/>
      <c r="J21" s="108">
        <v>17</v>
      </c>
      <c r="K21" s="93" t="s">
        <v>547</v>
      </c>
      <c r="L21" s="99">
        <v>0</v>
      </c>
      <c r="M21" s="101">
        <v>0</v>
      </c>
      <c r="N21" s="95">
        <v>1</v>
      </c>
      <c r="O21" s="97">
        <v>0</v>
      </c>
      <c r="P21" s="110">
        <f t="shared" si="0"/>
        <v>-1</v>
      </c>
    </row>
    <row r="22" spans="2:16" x14ac:dyDescent="0.3">
      <c r="B22" s="108">
        <v>18</v>
      </c>
      <c r="C22" s="106" t="s">
        <v>548</v>
      </c>
      <c r="D22" s="99">
        <v>1</v>
      </c>
      <c r="E22" s="101">
        <v>1</v>
      </c>
      <c r="F22" s="95">
        <v>0</v>
      </c>
      <c r="G22" s="97">
        <v>0</v>
      </c>
      <c r="H22" s="85">
        <f t="shared" si="1"/>
        <v>4</v>
      </c>
      <c r="I22" s="111"/>
      <c r="J22" s="108">
        <v>18</v>
      </c>
      <c r="K22" s="93" t="s">
        <v>549</v>
      </c>
      <c r="L22" s="99">
        <v>0</v>
      </c>
      <c r="M22" s="101">
        <v>0</v>
      </c>
      <c r="N22" s="95">
        <v>0</v>
      </c>
      <c r="O22" s="97">
        <v>0</v>
      </c>
      <c r="P22" s="110">
        <f t="shared" si="0"/>
        <v>0</v>
      </c>
    </row>
    <row r="23" spans="2:16" x14ac:dyDescent="0.3">
      <c r="B23" s="108">
        <v>19</v>
      </c>
      <c r="C23" s="106" t="s">
        <v>550</v>
      </c>
      <c r="D23" s="99">
        <v>0</v>
      </c>
      <c r="E23" s="101">
        <v>0</v>
      </c>
      <c r="F23" s="95">
        <v>0</v>
      </c>
      <c r="G23" s="97">
        <v>0</v>
      </c>
      <c r="H23" s="85">
        <f t="shared" si="1"/>
        <v>0</v>
      </c>
      <c r="I23" s="111"/>
      <c r="J23" s="108">
        <v>19</v>
      </c>
      <c r="K23" s="93" t="s">
        <v>551</v>
      </c>
      <c r="L23" s="99">
        <v>0</v>
      </c>
      <c r="M23" s="101">
        <v>0</v>
      </c>
      <c r="N23" s="95">
        <v>0</v>
      </c>
      <c r="O23" s="97">
        <v>0</v>
      </c>
      <c r="P23" s="110">
        <f t="shared" si="0"/>
        <v>0</v>
      </c>
    </row>
    <row r="24" spans="2:16" x14ac:dyDescent="0.3">
      <c r="B24" s="108">
        <v>20</v>
      </c>
      <c r="C24" s="106" t="s">
        <v>552</v>
      </c>
      <c r="D24" s="99">
        <v>0</v>
      </c>
      <c r="E24" s="101">
        <v>1</v>
      </c>
      <c r="F24" s="95">
        <v>0</v>
      </c>
      <c r="G24" s="97">
        <v>0</v>
      </c>
      <c r="H24" s="85">
        <f t="shared" si="1"/>
        <v>1</v>
      </c>
      <c r="I24" s="111"/>
      <c r="J24" s="108">
        <v>20</v>
      </c>
      <c r="K24" s="93" t="s">
        <v>553</v>
      </c>
      <c r="L24" s="99">
        <v>0</v>
      </c>
      <c r="M24" s="101">
        <v>0</v>
      </c>
      <c r="N24" s="95">
        <v>0</v>
      </c>
      <c r="O24" s="97">
        <v>0</v>
      </c>
      <c r="P24" s="110">
        <f t="shared" si="0"/>
        <v>0</v>
      </c>
    </row>
    <row r="25" spans="2:16" x14ac:dyDescent="0.3">
      <c r="B25" s="108">
        <v>21</v>
      </c>
      <c r="C25" s="106" t="s">
        <v>554</v>
      </c>
      <c r="D25" s="99">
        <v>0</v>
      </c>
      <c r="E25" s="101">
        <v>0</v>
      </c>
      <c r="F25" s="95">
        <v>1</v>
      </c>
      <c r="G25" s="97">
        <v>1</v>
      </c>
      <c r="H25" s="85">
        <f>SUM(E99:H99)</f>
        <v>-2</v>
      </c>
      <c r="I25" s="111"/>
      <c r="J25" s="108">
        <v>21</v>
      </c>
      <c r="K25" s="93" t="s">
        <v>555</v>
      </c>
      <c r="L25" s="99">
        <v>0</v>
      </c>
      <c r="M25" s="101">
        <v>0</v>
      </c>
      <c r="N25" s="95">
        <v>0</v>
      </c>
      <c r="O25" s="97">
        <v>0</v>
      </c>
      <c r="P25" s="110">
        <f t="shared" si="0"/>
        <v>0</v>
      </c>
    </row>
    <row r="26" spans="2:16" x14ac:dyDescent="0.3">
      <c r="B26" s="108">
        <v>22</v>
      </c>
      <c r="C26" s="106" t="s">
        <v>556</v>
      </c>
      <c r="D26" s="99">
        <v>1</v>
      </c>
      <c r="E26" s="101">
        <v>0</v>
      </c>
      <c r="F26" s="95">
        <v>0</v>
      </c>
      <c r="G26" s="97">
        <v>0</v>
      </c>
      <c r="H26" s="85">
        <f t="shared" si="1"/>
        <v>3</v>
      </c>
      <c r="I26" s="111"/>
      <c r="J26" s="108">
        <v>22</v>
      </c>
      <c r="K26" s="93" t="s">
        <v>557</v>
      </c>
      <c r="L26" s="99">
        <v>0</v>
      </c>
      <c r="M26" s="101">
        <v>0</v>
      </c>
      <c r="N26" s="95">
        <v>0</v>
      </c>
      <c r="O26" s="97">
        <v>0</v>
      </c>
      <c r="P26" s="110">
        <f t="shared" si="0"/>
        <v>0</v>
      </c>
    </row>
    <row r="27" spans="2:16" x14ac:dyDescent="0.3">
      <c r="B27" s="108">
        <v>23</v>
      </c>
      <c r="C27" s="106" t="s">
        <v>558</v>
      </c>
      <c r="D27" s="99">
        <v>1</v>
      </c>
      <c r="E27" s="101">
        <v>1</v>
      </c>
      <c r="F27" s="95">
        <v>0</v>
      </c>
      <c r="G27" s="97">
        <v>0</v>
      </c>
      <c r="H27" s="85">
        <f t="shared" si="1"/>
        <v>4</v>
      </c>
      <c r="I27" s="111"/>
      <c r="J27" s="108">
        <v>23</v>
      </c>
      <c r="K27" s="93" t="s">
        <v>559</v>
      </c>
      <c r="L27" s="99">
        <v>0</v>
      </c>
      <c r="M27" s="101">
        <v>0</v>
      </c>
      <c r="N27" s="95">
        <v>0</v>
      </c>
      <c r="O27" s="97">
        <v>0</v>
      </c>
      <c r="P27" s="110">
        <f t="shared" si="0"/>
        <v>0</v>
      </c>
    </row>
    <row r="28" spans="2:16" x14ac:dyDescent="0.3">
      <c r="B28" s="108">
        <v>24</v>
      </c>
      <c r="C28" s="106" t="s">
        <v>560</v>
      </c>
      <c r="D28" s="99">
        <v>0</v>
      </c>
      <c r="E28" s="101">
        <v>0</v>
      </c>
      <c r="F28" s="95">
        <v>0</v>
      </c>
      <c r="G28" s="97">
        <v>0</v>
      </c>
      <c r="H28" s="85">
        <f t="shared" si="1"/>
        <v>0</v>
      </c>
      <c r="I28" s="111"/>
      <c r="J28" s="108">
        <v>24</v>
      </c>
      <c r="K28" s="93" t="s">
        <v>561</v>
      </c>
      <c r="L28" s="99">
        <v>0</v>
      </c>
      <c r="M28" s="101">
        <v>0</v>
      </c>
      <c r="N28" s="95">
        <v>0</v>
      </c>
      <c r="O28" s="97">
        <v>0</v>
      </c>
      <c r="P28" s="110">
        <f t="shared" si="0"/>
        <v>0</v>
      </c>
    </row>
    <row r="29" spans="2:16" x14ac:dyDescent="0.3">
      <c r="B29" s="108">
        <v>25</v>
      </c>
      <c r="C29" s="106" t="s">
        <v>562</v>
      </c>
      <c r="D29" s="99">
        <v>1</v>
      </c>
      <c r="E29" s="101">
        <v>0</v>
      </c>
      <c r="F29" s="95">
        <v>0</v>
      </c>
      <c r="G29" s="97">
        <v>0</v>
      </c>
      <c r="H29" s="85">
        <f t="shared" si="1"/>
        <v>3</v>
      </c>
      <c r="I29" s="111"/>
      <c r="J29" s="108">
        <v>25</v>
      </c>
      <c r="K29" s="93" t="s">
        <v>563</v>
      </c>
      <c r="L29" s="99">
        <v>0</v>
      </c>
      <c r="M29" s="101">
        <v>0</v>
      </c>
      <c r="N29" s="95">
        <v>0</v>
      </c>
      <c r="O29" s="97">
        <v>0</v>
      </c>
      <c r="P29" s="110">
        <f t="shared" si="0"/>
        <v>0</v>
      </c>
    </row>
    <row r="30" spans="2:16" x14ac:dyDescent="0.3">
      <c r="B30" s="108">
        <v>26</v>
      </c>
      <c r="C30" s="106" t="s">
        <v>564</v>
      </c>
      <c r="D30" s="99">
        <v>0</v>
      </c>
      <c r="E30" s="101">
        <v>1</v>
      </c>
      <c r="F30" s="95">
        <v>0</v>
      </c>
      <c r="G30" s="97">
        <v>0</v>
      </c>
      <c r="H30" s="85">
        <f t="shared" si="1"/>
        <v>1</v>
      </c>
      <c r="I30" s="111"/>
      <c r="J30" s="108">
        <v>26</v>
      </c>
      <c r="K30" s="93" t="s">
        <v>565</v>
      </c>
      <c r="L30" s="99">
        <v>0</v>
      </c>
      <c r="M30" s="101">
        <v>0</v>
      </c>
      <c r="N30" s="95">
        <v>0</v>
      </c>
      <c r="O30" s="97">
        <v>0</v>
      </c>
      <c r="P30" s="110">
        <f t="shared" si="0"/>
        <v>0</v>
      </c>
    </row>
    <row r="31" spans="2:16" x14ac:dyDescent="0.3">
      <c r="B31" s="108">
        <v>27</v>
      </c>
      <c r="C31" s="106" t="s">
        <v>566</v>
      </c>
      <c r="D31" s="99">
        <v>0</v>
      </c>
      <c r="E31" s="101">
        <v>0</v>
      </c>
      <c r="F31" s="95">
        <v>0</v>
      </c>
      <c r="G31" s="97">
        <v>0</v>
      </c>
      <c r="H31" s="85">
        <f t="shared" si="1"/>
        <v>0</v>
      </c>
      <c r="I31" s="111"/>
      <c r="J31" s="108">
        <v>27</v>
      </c>
      <c r="K31" s="93" t="s">
        <v>567</v>
      </c>
      <c r="L31" s="99">
        <v>0</v>
      </c>
      <c r="M31" s="101">
        <v>0</v>
      </c>
      <c r="N31" s="95">
        <v>0</v>
      </c>
      <c r="O31" s="97">
        <v>0</v>
      </c>
      <c r="P31" s="110">
        <f t="shared" si="0"/>
        <v>0</v>
      </c>
    </row>
    <row r="32" spans="2:16" x14ac:dyDescent="0.3">
      <c r="B32" s="108">
        <v>28</v>
      </c>
      <c r="C32" s="106" t="s">
        <v>568</v>
      </c>
      <c r="D32" s="99">
        <v>0</v>
      </c>
      <c r="E32" s="101">
        <v>0</v>
      </c>
      <c r="F32" s="95">
        <v>0</v>
      </c>
      <c r="G32" s="97">
        <v>0</v>
      </c>
      <c r="H32" s="85">
        <f t="shared" si="1"/>
        <v>0</v>
      </c>
      <c r="I32" s="111"/>
      <c r="J32" s="108">
        <v>28</v>
      </c>
      <c r="K32" s="93" t="s">
        <v>569</v>
      </c>
      <c r="L32" s="99">
        <v>0</v>
      </c>
      <c r="M32" s="101">
        <v>0</v>
      </c>
      <c r="N32" s="95">
        <v>0</v>
      </c>
      <c r="O32" s="97">
        <v>0</v>
      </c>
      <c r="P32" s="110">
        <f t="shared" si="0"/>
        <v>0</v>
      </c>
    </row>
    <row r="33" spans="2:16" x14ac:dyDescent="0.3">
      <c r="B33" s="108">
        <v>29</v>
      </c>
      <c r="C33" s="106" t="s">
        <v>570</v>
      </c>
      <c r="D33" s="99">
        <v>0</v>
      </c>
      <c r="E33" s="101">
        <v>0</v>
      </c>
      <c r="F33" s="95">
        <v>0</v>
      </c>
      <c r="G33" s="97">
        <v>0</v>
      </c>
      <c r="H33" s="85">
        <f t="shared" si="1"/>
        <v>0</v>
      </c>
      <c r="I33" s="111"/>
      <c r="J33" s="108">
        <v>29</v>
      </c>
      <c r="K33" s="93" t="s">
        <v>571</v>
      </c>
      <c r="L33" s="99">
        <v>0</v>
      </c>
      <c r="M33" s="101">
        <v>0</v>
      </c>
      <c r="N33" s="95">
        <v>0</v>
      </c>
      <c r="O33" s="97">
        <v>0</v>
      </c>
      <c r="P33" s="110">
        <f t="shared" si="0"/>
        <v>0</v>
      </c>
    </row>
    <row r="34" spans="2:16" x14ac:dyDescent="0.3">
      <c r="B34" s="108">
        <v>30</v>
      </c>
      <c r="C34" s="106" t="s">
        <v>572</v>
      </c>
      <c r="D34" s="99">
        <v>0</v>
      </c>
      <c r="E34" s="101">
        <v>0</v>
      </c>
      <c r="F34" s="95">
        <v>0</v>
      </c>
      <c r="G34" s="97">
        <v>0</v>
      </c>
      <c r="H34" s="85">
        <f t="shared" si="1"/>
        <v>0</v>
      </c>
      <c r="I34" s="111"/>
      <c r="J34" s="108">
        <v>30</v>
      </c>
      <c r="K34" s="93" t="s">
        <v>573</v>
      </c>
      <c r="L34" s="99">
        <v>0</v>
      </c>
      <c r="M34" s="101">
        <v>0</v>
      </c>
      <c r="N34" s="95">
        <v>0</v>
      </c>
      <c r="O34" s="97">
        <v>0</v>
      </c>
      <c r="P34" s="110">
        <f t="shared" si="0"/>
        <v>0</v>
      </c>
    </row>
    <row r="35" spans="2:16" x14ac:dyDescent="0.3">
      <c r="B35" s="108">
        <v>31</v>
      </c>
      <c r="C35" s="106" t="s">
        <v>574</v>
      </c>
      <c r="D35" s="99">
        <v>0</v>
      </c>
      <c r="E35" s="101">
        <v>0</v>
      </c>
      <c r="F35" s="95">
        <v>0</v>
      </c>
      <c r="G35" s="97">
        <v>0</v>
      </c>
      <c r="H35" s="85">
        <f t="shared" si="1"/>
        <v>0</v>
      </c>
      <c r="I35" s="111"/>
      <c r="J35" s="108">
        <v>31</v>
      </c>
      <c r="K35" s="93" t="s">
        <v>575</v>
      </c>
      <c r="L35" s="99">
        <v>0</v>
      </c>
      <c r="M35" s="101">
        <v>0</v>
      </c>
      <c r="N35" s="95">
        <v>0</v>
      </c>
      <c r="O35" s="97">
        <v>0</v>
      </c>
      <c r="P35" s="110">
        <f t="shared" si="0"/>
        <v>0</v>
      </c>
    </row>
    <row r="36" spans="2:16" x14ac:dyDescent="0.3">
      <c r="B36" s="108">
        <v>32</v>
      </c>
      <c r="C36" s="106" t="s">
        <v>576</v>
      </c>
      <c r="D36" s="99">
        <v>0</v>
      </c>
      <c r="E36" s="101">
        <v>0</v>
      </c>
      <c r="F36" s="95">
        <v>0</v>
      </c>
      <c r="G36" s="97">
        <v>0</v>
      </c>
      <c r="H36" s="85">
        <f t="shared" si="1"/>
        <v>0</v>
      </c>
      <c r="I36" s="111"/>
      <c r="J36" s="108">
        <v>32</v>
      </c>
      <c r="K36" s="93" t="s">
        <v>577</v>
      </c>
      <c r="L36" s="99">
        <v>0</v>
      </c>
      <c r="M36" s="101">
        <v>1</v>
      </c>
      <c r="N36" s="95">
        <v>0</v>
      </c>
      <c r="O36" s="97">
        <v>0</v>
      </c>
      <c r="P36" s="110">
        <f t="shared" si="0"/>
        <v>1</v>
      </c>
    </row>
    <row r="37" spans="2:16" x14ac:dyDescent="0.3">
      <c r="B37" s="108">
        <v>33</v>
      </c>
      <c r="C37" s="106" t="s">
        <v>647</v>
      </c>
      <c r="D37" s="99">
        <v>0</v>
      </c>
      <c r="E37" s="101">
        <v>0</v>
      </c>
      <c r="F37" s="95">
        <v>0</v>
      </c>
      <c r="G37" s="97">
        <v>0</v>
      </c>
      <c r="H37" s="85">
        <f t="shared" si="1"/>
        <v>0</v>
      </c>
      <c r="I37" s="111"/>
      <c r="J37" s="108">
        <v>33</v>
      </c>
      <c r="K37" s="93" t="s">
        <v>648</v>
      </c>
      <c r="L37" s="99">
        <v>0</v>
      </c>
      <c r="M37" s="101">
        <v>0</v>
      </c>
      <c r="N37" s="95">
        <v>0</v>
      </c>
      <c r="O37" s="97">
        <v>0</v>
      </c>
      <c r="P37" s="110">
        <f t="shared" si="0"/>
        <v>0</v>
      </c>
    </row>
    <row r="38" spans="2:16" x14ac:dyDescent="0.3">
      <c r="B38" s="108">
        <v>34</v>
      </c>
      <c r="C38" s="106" t="s">
        <v>650</v>
      </c>
      <c r="D38" s="99">
        <v>0</v>
      </c>
      <c r="E38" s="101">
        <v>0</v>
      </c>
      <c r="F38" s="95">
        <v>0</v>
      </c>
      <c r="G38" s="97">
        <v>0</v>
      </c>
      <c r="H38" s="85">
        <f t="shared" si="1"/>
        <v>0</v>
      </c>
      <c r="I38" s="111"/>
      <c r="J38" s="108">
        <v>34</v>
      </c>
      <c r="K38" s="93" t="s">
        <v>649</v>
      </c>
      <c r="L38" s="99">
        <v>0</v>
      </c>
      <c r="M38" s="101">
        <v>1</v>
      </c>
      <c r="N38" s="95">
        <v>0</v>
      </c>
      <c r="O38" s="97">
        <v>0</v>
      </c>
      <c r="P38" s="110">
        <f t="shared" si="0"/>
        <v>1</v>
      </c>
    </row>
    <row r="39" spans="2:16" x14ac:dyDescent="0.3">
      <c r="B39" s="108">
        <v>35</v>
      </c>
      <c r="C39" s="106" t="s">
        <v>651</v>
      </c>
      <c r="D39" s="99">
        <v>0</v>
      </c>
      <c r="E39" s="101">
        <v>0</v>
      </c>
      <c r="F39" s="95">
        <v>1</v>
      </c>
      <c r="G39" s="97">
        <v>0</v>
      </c>
      <c r="H39" s="85">
        <f t="shared" si="1"/>
        <v>-1</v>
      </c>
      <c r="I39" s="111"/>
      <c r="J39" s="108">
        <v>35</v>
      </c>
      <c r="K39" s="93" t="s">
        <v>652</v>
      </c>
      <c r="L39" s="99">
        <v>0</v>
      </c>
      <c r="M39" s="101">
        <v>0</v>
      </c>
      <c r="N39" s="95">
        <v>0</v>
      </c>
      <c r="O39" s="97">
        <v>0</v>
      </c>
      <c r="P39" s="110">
        <f t="shared" si="0"/>
        <v>0</v>
      </c>
    </row>
    <row r="40" spans="2:16" x14ac:dyDescent="0.3">
      <c r="B40" s="108">
        <v>36</v>
      </c>
      <c r="C40" s="106" t="s">
        <v>653</v>
      </c>
      <c r="D40" s="99"/>
      <c r="E40" s="101"/>
      <c r="F40" s="95"/>
      <c r="G40" s="97"/>
      <c r="H40" s="85">
        <f t="shared" si="1"/>
        <v>0</v>
      </c>
      <c r="I40" s="111"/>
      <c r="J40" s="108">
        <v>36</v>
      </c>
      <c r="K40" s="93" t="s">
        <v>654</v>
      </c>
      <c r="L40" s="99"/>
      <c r="M40" s="101"/>
      <c r="N40" s="95"/>
      <c r="O40" s="97"/>
      <c r="P40" s="110">
        <f t="shared" si="0"/>
        <v>0</v>
      </c>
    </row>
    <row r="41" spans="2:16" x14ac:dyDescent="0.3">
      <c r="B41" s="108">
        <v>37</v>
      </c>
      <c r="C41" s="106"/>
      <c r="D41" s="99"/>
      <c r="E41" s="101"/>
      <c r="F41" s="95"/>
      <c r="G41" s="97"/>
      <c r="H41" s="85">
        <f t="shared" si="1"/>
        <v>0</v>
      </c>
      <c r="I41" s="111"/>
      <c r="J41" s="108">
        <v>37</v>
      </c>
      <c r="K41" s="93"/>
      <c r="L41" s="99"/>
      <c r="M41" s="101"/>
      <c r="N41" s="95"/>
      <c r="O41" s="97"/>
      <c r="P41" s="110">
        <f t="shared" si="0"/>
        <v>0</v>
      </c>
    </row>
    <row r="42" spans="2:16" ht="15" thickBot="1" x14ac:dyDescent="0.35">
      <c r="B42" s="109">
        <v>38</v>
      </c>
      <c r="C42" s="107"/>
      <c r="D42" s="100"/>
      <c r="E42" s="102"/>
      <c r="F42" s="96"/>
      <c r="G42" s="98"/>
      <c r="H42" s="85">
        <f t="shared" si="1"/>
        <v>0</v>
      </c>
      <c r="I42" s="111"/>
      <c r="J42" s="109">
        <v>38</v>
      </c>
      <c r="K42" s="94"/>
      <c r="L42" s="100"/>
      <c r="M42" s="102"/>
      <c r="N42" s="96"/>
      <c r="O42" s="98"/>
      <c r="P42" s="110">
        <f t="shared" si="0"/>
        <v>0</v>
      </c>
    </row>
    <row r="51" spans="18:27" x14ac:dyDescent="0.3">
      <c r="R51" s="113" t="s">
        <v>578</v>
      </c>
      <c r="S51" s="114" t="s">
        <v>579</v>
      </c>
      <c r="T51" s="114" t="s">
        <v>580</v>
      </c>
      <c r="U51" s="114" t="s">
        <v>581</v>
      </c>
      <c r="V51" s="115" t="s">
        <v>582</v>
      </c>
      <c r="W51" s="111"/>
      <c r="X51" s="332" t="s">
        <v>51</v>
      </c>
      <c r="Y51" s="333"/>
      <c r="Z51" s="333"/>
      <c r="AA51" s="334"/>
    </row>
    <row r="52" spans="18:27" ht="15" thickBot="1" x14ac:dyDescent="0.35">
      <c r="R52" s="90">
        <f>SUM(E79:E116)</f>
        <v>33</v>
      </c>
      <c r="S52" s="91">
        <f>SUM(F79:F116)</f>
        <v>6</v>
      </c>
      <c r="T52" s="91">
        <f t="shared" ref="T52:U52" si="2">SUM(G79:G116)</f>
        <v>0</v>
      </c>
      <c r="U52" s="91">
        <f t="shared" si="2"/>
        <v>-3</v>
      </c>
      <c r="V52" s="92">
        <f>SUM(R52:U52)</f>
        <v>36</v>
      </c>
      <c r="W52" s="111"/>
      <c r="X52" s="326" t="s">
        <v>583</v>
      </c>
      <c r="Y52" s="327"/>
      <c r="Z52" s="327"/>
      <c r="AA52" s="328"/>
    </row>
    <row r="53" spans="18:27" ht="15" thickBot="1" x14ac:dyDescent="0.35">
      <c r="R53" s="111"/>
      <c r="S53" s="111"/>
      <c r="T53" s="111"/>
      <c r="U53" s="111"/>
      <c r="V53" s="111"/>
      <c r="W53" s="111"/>
      <c r="X53" s="326" t="s">
        <v>584</v>
      </c>
      <c r="Y53" s="327"/>
      <c r="Z53" s="327"/>
      <c r="AA53" s="328"/>
    </row>
    <row r="54" spans="18:27" x14ac:dyDescent="0.3">
      <c r="R54" s="113" t="s">
        <v>585</v>
      </c>
      <c r="S54" s="114" t="s">
        <v>586</v>
      </c>
      <c r="T54" s="114" t="s">
        <v>587</v>
      </c>
      <c r="U54" s="114" t="s">
        <v>588</v>
      </c>
      <c r="V54" s="115" t="s">
        <v>589</v>
      </c>
      <c r="W54" s="111"/>
      <c r="X54" s="326" t="s">
        <v>590</v>
      </c>
      <c r="Y54" s="327"/>
      <c r="Z54" s="327"/>
      <c r="AA54" s="328"/>
    </row>
    <row r="55" spans="18:27" ht="15" thickBot="1" x14ac:dyDescent="0.35">
      <c r="R55" s="90">
        <f>SUM(M79:M116)</f>
        <v>21</v>
      </c>
      <c r="S55" s="91">
        <f>SUM(M5:M42)</f>
        <v>4</v>
      </c>
      <c r="T55" s="91">
        <f>SUM(N5:N42)*-1</f>
        <v>-2</v>
      </c>
      <c r="U55" s="91">
        <f>SUM(O5:O42)*-3</f>
        <v>0</v>
      </c>
      <c r="V55" s="92">
        <f>SUM(R55:U55)</f>
        <v>23</v>
      </c>
      <c r="W55" s="111"/>
      <c r="X55" s="326" t="s">
        <v>591</v>
      </c>
      <c r="Y55" s="327"/>
      <c r="Z55" s="327"/>
      <c r="AA55" s="328"/>
    </row>
    <row r="56" spans="18:27" x14ac:dyDescent="0.3">
      <c r="R56" s="111"/>
      <c r="S56" s="111"/>
      <c r="T56" s="111"/>
      <c r="U56" s="111"/>
      <c r="V56" s="111"/>
      <c r="W56" s="111"/>
      <c r="X56" s="326" t="s">
        <v>592</v>
      </c>
      <c r="Y56" s="327"/>
      <c r="Z56" s="327"/>
      <c r="AA56" s="328"/>
    </row>
    <row r="57" spans="18:27" x14ac:dyDescent="0.3">
      <c r="R57" s="111"/>
      <c r="S57" s="111"/>
      <c r="T57" s="111"/>
      <c r="U57" s="111"/>
      <c r="V57" s="111"/>
      <c r="W57" s="111"/>
      <c r="X57" s="326" t="s">
        <v>593</v>
      </c>
      <c r="Y57" s="327"/>
      <c r="Z57" s="327"/>
      <c r="AA57" s="328"/>
    </row>
    <row r="58" spans="18:27" x14ac:dyDescent="0.3">
      <c r="R58" s="111"/>
      <c r="S58" s="111"/>
      <c r="T58" s="111"/>
      <c r="U58" s="111"/>
      <c r="V58" s="111"/>
      <c r="W58" s="111"/>
      <c r="X58" s="326" t="s">
        <v>594</v>
      </c>
      <c r="Y58" s="327"/>
      <c r="Z58" s="327"/>
      <c r="AA58" s="328"/>
    </row>
    <row r="59" spans="18:27" x14ac:dyDescent="0.3">
      <c r="R59" s="111"/>
      <c r="S59" s="111"/>
      <c r="T59" s="111"/>
      <c r="U59" s="111"/>
      <c r="V59" s="111"/>
      <c r="W59" s="111"/>
      <c r="X59" s="326" t="s">
        <v>595</v>
      </c>
      <c r="Y59" s="327"/>
      <c r="Z59" s="327"/>
      <c r="AA59" s="328"/>
    </row>
    <row r="60" spans="18:27" x14ac:dyDescent="0.3">
      <c r="R60" s="111"/>
      <c r="S60" s="111"/>
      <c r="T60" s="111"/>
      <c r="U60" s="111"/>
      <c r="V60" s="111"/>
      <c r="W60" s="111"/>
      <c r="X60" s="326" t="s">
        <v>596</v>
      </c>
      <c r="Y60" s="327"/>
      <c r="Z60" s="327"/>
      <c r="AA60" s="328"/>
    </row>
    <row r="61" spans="18:27" ht="15" thickBot="1" x14ac:dyDescent="0.35">
      <c r="R61" s="111"/>
      <c r="S61" s="111"/>
      <c r="T61" s="111"/>
      <c r="U61" s="111"/>
      <c r="V61" s="111"/>
      <c r="W61" s="111"/>
      <c r="X61" s="329" t="s">
        <v>597</v>
      </c>
      <c r="Y61" s="330"/>
      <c r="Z61" s="330"/>
      <c r="AA61" s="331"/>
    </row>
    <row r="77" spans="4:20" x14ac:dyDescent="0.3">
      <c r="D77" s="323" t="s">
        <v>598</v>
      </c>
      <c r="E77" s="324"/>
      <c r="F77" s="324"/>
      <c r="G77" s="324"/>
      <c r="H77" s="325"/>
      <c r="I77" s="111"/>
      <c r="J77" s="111"/>
      <c r="K77" s="111"/>
      <c r="L77" s="320" t="s">
        <v>599</v>
      </c>
      <c r="M77" s="321"/>
      <c r="N77" s="321"/>
      <c r="O77" s="321"/>
      <c r="P77" s="322"/>
      <c r="Q77" s="111"/>
      <c r="R77" s="332" t="s">
        <v>51</v>
      </c>
      <c r="S77" s="333"/>
      <c r="T77" s="334"/>
    </row>
    <row r="78" spans="4:20" x14ac:dyDescent="0.3">
      <c r="D78" s="87" t="s">
        <v>15</v>
      </c>
      <c r="E78" s="88" t="s">
        <v>600</v>
      </c>
      <c r="F78" s="88" t="s">
        <v>601</v>
      </c>
      <c r="G78" s="88" t="s">
        <v>602</v>
      </c>
      <c r="H78" s="89" t="s">
        <v>603</v>
      </c>
      <c r="I78" s="111"/>
      <c r="J78" s="111"/>
      <c r="K78" s="111"/>
      <c r="L78" s="87" t="s">
        <v>15</v>
      </c>
      <c r="M78" s="88" t="s">
        <v>600</v>
      </c>
      <c r="N78" s="88" t="s">
        <v>601</v>
      </c>
      <c r="O78" s="88" t="s">
        <v>602</v>
      </c>
      <c r="P78" s="89" t="s">
        <v>603</v>
      </c>
      <c r="Q78" s="111"/>
      <c r="R78" s="326" t="s">
        <v>66</v>
      </c>
      <c r="S78" s="327"/>
      <c r="T78" s="328"/>
    </row>
    <row r="79" spans="4:20" x14ac:dyDescent="0.3">
      <c r="D79" s="87">
        <v>1</v>
      </c>
      <c r="E79" s="88">
        <f>D5*3</f>
        <v>3</v>
      </c>
      <c r="F79" s="88">
        <f>E5</f>
        <v>1</v>
      </c>
      <c r="G79" s="88">
        <f>-1*F5</f>
        <v>0</v>
      </c>
      <c r="H79" s="89">
        <f>-3*G5</f>
        <v>0</v>
      </c>
      <c r="I79" s="111"/>
      <c r="J79" s="111"/>
      <c r="K79" s="111"/>
      <c r="L79" s="87">
        <v>1</v>
      </c>
      <c r="M79" s="88">
        <f>L5*3</f>
        <v>6</v>
      </c>
      <c r="N79" s="88">
        <f>M5</f>
        <v>0</v>
      </c>
      <c r="O79" s="88">
        <f>-1*N5</f>
        <v>0</v>
      </c>
      <c r="P79" s="89">
        <f>-3*O5</f>
        <v>0</v>
      </c>
      <c r="Q79" s="111"/>
      <c r="R79" s="326" t="s">
        <v>604</v>
      </c>
      <c r="S79" s="327"/>
      <c r="T79" s="328"/>
    </row>
    <row r="80" spans="4:20" x14ac:dyDescent="0.3">
      <c r="D80" s="87">
        <v>2</v>
      </c>
      <c r="E80" s="88">
        <f t="shared" ref="E80:E116" si="3">D6*3</f>
        <v>0</v>
      </c>
      <c r="F80" s="88">
        <f t="shared" ref="F80:F116" si="4">E6</f>
        <v>0</v>
      </c>
      <c r="G80" s="88">
        <f t="shared" ref="G80:G116" si="5">-1*F6</f>
        <v>0</v>
      </c>
      <c r="H80" s="89">
        <f t="shared" ref="H80:H116" si="6">-3*G6</f>
        <v>0</v>
      </c>
      <c r="I80" s="111"/>
      <c r="J80" s="111"/>
      <c r="K80" s="111"/>
      <c r="L80" s="87">
        <v>2</v>
      </c>
      <c r="M80" s="88">
        <f t="shared" ref="M80:M116" si="7">L6*3</f>
        <v>0</v>
      </c>
      <c r="N80" s="88">
        <f t="shared" ref="N80:N116" si="8">M6</f>
        <v>1</v>
      </c>
      <c r="O80" s="88">
        <f t="shared" ref="O80:O116" si="9">-1*N6</f>
        <v>0</v>
      </c>
      <c r="P80" s="89">
        <f t="shared" ref="P80:P116" si="10">-3*O6</f>
        <v>0</v>
      </c>
      <c r="Q80" s="111"/>
      <c r="R80" s="326" t="s">
        <v>605</v>
      </c>
      <c r="S80" s="327"/>
      <c r="T80" s="328"/>
    </row>
    <row r="81" spans="4:20" x14ac:dyDescent="0.3">
      <c r="D81" s="87">
        <v>3</v>
      </c>
      <c r="E81" s="88">
        <f t="shared" si="3"/>
        <v>0</v>
      </c>
      <c r="F81" s="88">
        <f t="shared" si="4"/>
        <v>0</v>
      </c>
      <c r="G81" s="88">
        <f t="shared" si="5"/>
        <v>0</v>
      </c>
      <c r="H81" s="89">
        <f t="shared" si="6"/>
        <v>0</v>
      </c>
      <c r="I81" s="111"/>
      <c r="J81" s="111"/>
      <c r="K81" s="111"/>
      <c r="L81" s="87">
        <v>3</v>
      </c>
      <c r="M81" s="88">
        <f t="shared" si="7"/>
        <v>3</v>
      </c>
      <c r="N81" s="88">
        <f t="shared" si="8"/>
        <v>0</v>
      </c>
      <c r="O81" s="88">
        <f t="shared" si="9"/>
        <v>0</v>
      </c>
      <c r="P81" s="89">
        <f>-3*O7</f>
        <v>0</v>
      </c>
      <c r="Q81" s="111"/>
      <c r="R81" s="326" t="s">
        <v>606</v>
      </c>
      <c r="S81" s="327"/>
      <c r="T81" s="328"/>
    </row>
    <row r="82" spans="4:20" ht="15" thickBot="1" x14ac:dyDescent="0.35">
      <c r="D82" s="87">
        <v>4</v>
      </c>
      <c r="E82" s="88">
        <f t="shared" si="3"/>
        <v>0</v>
      </c>
      <c r="F82" s="88">
        <f t="shared" si="4"/>
        <v>1</v>
      </c>
      <c r="G82" s="88">
        <f t="shared" si="5"/>
        <v>0</v>
      </c>
      <c r="H82" s="89">
        <f t="shared" si="6"/>
        <v>0</v>
      </c>
      <c r="I82" s="111"/>
      <c r="J82" s="111"/>
      <c r="K82" s="111"/>
      <c r="L82" s="87">
        <v>4</v>
      </c>
      <c r="M82" s="88">
        <f t="shared" si="7"/>
        <v>3</v>
      </c>
      <c r="N82" s="88">
        <f t="shared" si="8"/>
        <v>0</v>
      </c>
      <c r="O82" s="88">
        <f t="shared" si="9"/>
        <v>0</v>
      </c>
      <c r="P82" s="89">
        <f t="shared" si="10"/>
        <v>0</v>
      </c>
      <c r="Q82" s="111"/>
      <c r="R82" s="329" t="s">
        <v>607</v>
      </c>
      <c r="S82" s="330"/>
      <c r="T82" s="331"/>
    </row>
    <row r="83" spans="4:20" x14ac:dyDescent="0.3">
      <c r="D83" s="87">
        <v>5</v>
      </c>
      <c r="E83" s="88">
        <f t="shared" si="3"/>
        <v>3</v>
      </c>
      <c r="F83" s="88">
        <f t="shared" si="4"/>
        <v>0</v>
      </c>
      <c r="G83" s="88">
        <f t="shared" si="5"/>
        <v>0</v>
      </c>
      <c r="H83" s="89">
        <f t="shared" si="6"/>
        <v>0</v>
      </c>
      <c r="I83" s="111"/>
      <c r="J83" s="111"/>
      <c r="K83" s="111"/>
      <c r="L83" s="87">
        <v>5</v>
      </c>
      <c r="M83" s="88">
        <f t="shared" si="7"/>
        <v>0</v>
      </c>
      <c r="N83" s="88">
        <f t="shared" si="8"/>
        <v>0</v>
      </c>
      <c r="O83" s="88">
        <f t="shared" si="9"/>
        <v>0</v>
      </c>
      <c r="P83" s="89">
        <f t="shared" si="10"/>
        <v>0</v>
      </c>
      <c r="Q83" s="111"/>
      <c r="R83" s="111"/>
      <c r="S83" s="111"/>
      <c r="T83" s="111"/>
    </row>
    <row r="84" spans="4:20" x14ac:dyDescent="0.3">
      <c r="D84" s="87">
        <v>6</v>
      </c>
      <c r="E84" s="88">
        <f t="shared" si="3"/>
        <v>3</v>
      </c>
      <c r="F84" s="88">
        <f t="shared" si="4"/>
        <v>0</v>
      </c>
      <c r="G84" s="88">
        <f t="shared" si="5"/>
        <v>0</v>
      </c>
      <c r="H84" s="89">
        <f t="shared" si="6"/>
        <v>0</v>
      </c>
      <c r="I84" s="111"/>
      <c r="J84" s="111"/>
      <c r="K84" s="111"/>
      <c r="L84" s="87">
        <v>6</v>
      </c>
      <c r="M84" s="88">
        <f t="shared" si="7"/>
        <v>0</v>
      </c>
      <c r="N84" s="88">
        <f t="shared" si="8"/>
        <v>0</v>
      </c>
      <c r="O84" s="88">
        <f t="shared" si="9"/>
        <v>-1</v>
      </c>
      <c r="P84" s="89">
        <f t="shared" si="10"/>
        <v>0</v>
      </c>
      <c r="Q84" s="111"/>
      <c r="R84" s="111"/>
      <c r="S84" s="111"/>
      <c r="T84" s="111"/>
    </row>
    <row r="85" spans="4:20" x14ac:dyDescent="0.3">
      <c r="D85" s="87">
        <v>7</v>
      </c>
      <c r="E85" s="88">
        <f t="shared" si="3"/>
        <v>3</v>
      </c>
      <c r="F85" s="88">
        <f t="shared" si="4"/>
        <v>0</v>
      </c>
      <c r="G85" s="88">
        <f t="shared" si="5"/>
        <v>0</v>
      </c>
      <c r="H85" s="89">
        <f t="shared" si="6"/>
        <v>0</v>
      </c>
      <c r="I85" s="111"/>
      <c r="J85" s="111"/>
      <c r="K85" s="111"/>
      <c r="L85" s="87">
        <v>7</v>
      </c>
      <c r="M85" s="88">
        <f t="shared" si="7"/>
        <v>0</v>
      </c>
      <c r="N85" s="88">
        <f t="shared" si="8"/>
        <v>0</v>
      </c>
      <c r="O85" s="88">
        <f t="shared" si="9"/>
        <v>0</v>
      </c>
      <c r="P85" s="89">
        <f t="shared" si="10"/>
        <v>0</v>
      </c>
      <c r="Q85" s="111"/>
      <c r="R85" s="111"/>
      <c r="S85" s="111"/>
      <c r="T85" s="111"/>
    </row>
    <row r="86" spans="4:20" x14ac:dyDescent="0.3">
      <c r="D86" s="87">
        <v>8</v>
      </c>
      <c r="E86" s="88">
        <f t="shared" si="3"/>
        <v>0</v>
      </c>
      <c r="F86" s="88">
        <f t="shared" si="4"/>
        <v>0</v>
      </c>
      <c r="G86" s="88">
        <f t="shared" si="5"/>
        <v>0</v>
      </c>
      <c r="H86" s="89">
        <f t="shared" si="6"/>
        <v>0</v>
      </c>
      <c r="I86" s="111"/>
      <c r="J86" s="111"/>
      <c r="K86" s="111"/>
      <c r="L86" s="87">
        <v>8</v>
      </c>
      <c r="M86" s="88">
        <f t="shared" si="7"/>
        <v>3</v>
      </c>
      <c r="N86" s="88">
        <f t="shared" si="8"/>
        <v>0</v>
      </c>
      <c r="O86" s="88">
        <f t="shared" si="9"/>
        <v>0</v>
      </c>
      <c r="P86" s="89">
        <f t="shared" si="10"/>
        <v>0</v>
      </c>
      <c r="Q86" s="111"/>
      <c r="R86" s="111"/>
      <c r="S86" s="111"/>
      <c r="T86" s="111"/>
    </row>
    <row r="87" spans="4:20" x14ac:dyDescent="0.3">
      <c r="D87" s="87">
        <v>9</v>
      </c>
      <c r="E87" s="88">
        <f t="shared" si="3"/>
        <v>0</v>
      </c>
      <c r="F87" s="88">
        <f t="shared" si="4"/>
        <v>0</v>
      </c>
      <c r="G87" s="88">
        <f t="shared" si="5"/>
        <v>0</v>
      </c>
      <c r="H87" s="89">
        <f t="shared" si="6"/>
        <v>0</v>
      </c>
      <c r="I87" s="111"/>
      <c r="J87" s="111"/>
      <c r="K87" s="111"/>
      <c r="L87" s="87">
        <v>9</v>
      </c>
      <c r="M87" s="88">
        <f t="shared" si="7"/>
        <v>0</v>
      </c>
      <c r="N87" s="88">
        <f t="shared" si="8"/>
        <v>1</v>
      </c>
      <c r="O87" s="88">
        <f t="shared" si="9"/>
        <v>0</v>
      </c>
      <c r="P87" s="89">
        <f t="shared" si="10"/>
        <v>0</v>
      </c>
      <c r="Q87" s="111"/>
      <c r="R87" s="111"/>
      <c r="S87" s="111"/>
      <c r="T87" s="111"/>
    </row>
    <row r="88" spans="4:20" x14ac:dyDescent="0.3">
      <c r="D88" s="87">
        <v>10</v>
      </c>
      <c r="E88" s="88">
        <f t="shared" si="3"/>
        <v>0</v>
      </c>
      <c r="F88" s="88">
        <f t="shared" si="4"/>
        <v>0</v>
      </c>
      <c r="G88" s="88">
        <f t="shared" si="5"/>
        <v>0</v>
      </c>
      <c r="H88" s="89">
        <f t="shared" si="6"/>
        <v>0</v>
      </c>
      <c r="I88" s="111"/>
      <c r="J88" s="111"/>
      <c r="K88" s="111"/>
      <c r="L88" s="87">
        <v>10</v>
      </c>
      <c r="M88" s="88">
        <f t="shared" si="7"/>
        <v>0</v>
      </c>
      <c r="N88" s="88">
        <f t="shared" si="8"/>
        <v>0</v>
      </c>
      <c r="O88" s="88">
        <f t="shared" si="9"/>
        <v>0</v>
      </c>
      <c r="P88" s="89">
        <f t="shared" si="10"/>
        <v>0</v>
      </c>
      <c r="Q88" s="111"/>
      <c r="R88" s="111"/>
      <c r="S88" s="111"/>
      <c r="T88" s="111"/>
    </row>
    <row r="89" spans="4:20" x14ac:dyDescent="0.3">
      <c r="D89" s="87">
        <v>11</v>
      </c>
      <c r="E89" s="88">
        <f t="shared" si="3"/>
        <v>0</v>
      </c>
      <c r="F89" s="88">
        <f t="shared" si="4"/>
        <v>0</v>
      </c>
      <c r="G89" s="88">
        <f t="shared" si="5"/>
        <v>0</v>
      </c>
      <c r="H89" s="89">
        <f t="shared" si="6"/>
        <v>0</v>
      </c>
      <c r="I89" s="111"/>
      <c r="J89" s="111"/>
      <c r="K89" s="111"/>
      <c r="L89" s="87">
        <v>11</v>
      </c>
      <c r="M89" s="88">
        <f t="shared" si="7"/>
        <v>0</v>
      </c>
      <c r="N89" s="88">
        <f t="shared" si="8"/>
        <v>0</v>
      </c>
      <c r="O89" s="88">
        <f t="shared" si="9"/>
        <v>0</v>
      </c>
      <c r="P89" s="89">
        <f t="shared" si="10"/>
        <v>0</v>
      </c>
      <c r="Q89" s="111"/>
      <c r="R89" s="111"/>
      <c r="S89" s="111"/>
      <c r="T89" s="111"/>
    </row>
    <row r="90" spans="4:20" x14ac:dyDescent="0.3">
      <c r="D90" s="87">
        <v>12</v>
      </c>
      <c r="E90" s="88">
        <f t="shared" si="3"/>
        <v>0</v>
      </c>
      <c r="F90" s="88">
        <f t="shared" si="4"/>
        <v>0</v>
      </c>
      <c r="G90" s="88">
        <f t="shared" si="5"/>
        <v>0</v>
      </c>
      <c r="H90" s="89">
        <f t="shared" si="6"/>
        <v>0</v>
      </c>
      <c r="I90" s="111"/>
      <c r="J90" s="111"/>
      <c r="K90" s="111"/>
      <c r="L90" s="87">
        <v>12</v>
      </c>
      <c r="M90" s="88">
        <f t="shared" si="7"/>
        <v>0</v>
      </c>
      <c r="N90" s="88">
        <f t="shared" si="8"/>
        <v>0</v>
      </c>
      <c r="O90" s="88">
        <f t="shared" si="9"/>
        <v>0</v>
      </c>
      <c r="P90" s="89">
        <f t="shared" si="10"/>
        <v>0</v>
      </c>
      <c r="Q90" s="111"/>
      <c r="R90" s="111"/>
      <c r="S90" s="111"/>
      <c r="T90" s="111"/>
    </row>
    <row r="91" spans="4:20" x14ac:dyDescent="0.3">
      <c r="D91" s="87">
        <v>13</v>
      </c>
      <c r="E91" s="88">
        <f t="shared" si="3"/>
        <v>0</v>
      </c>
      <c r="F91" s="88">
        <f t="shared" si="4"/>
        <v>0</v>
      </c>
      <c r="G91" s="88">
        <f t="shared" si="5"/>
        <v>0</v>
      </c>
      <c r="H91" s="89">
        <f t="shared" si="6"/>
        <v>0</v>
      </c>
      <c r="I91" s="111"/>
      <c r="J91" s="111"/>
      <c r="K91" s="111"/>
      <c r="L91" s="87">
        <v>13</v>
      </c>
      <c r="M91" s="88">
        <f t="shared" si="7"/>
        <v>6</v>
      </c>
      <c r="N91" s="88">
        <f t="shared" si="8"/>
        <v>0</v>
      </c>
      <c r="O91" s="88">
        <f t="shared" si="9"/>
        <v>0</v>
      </c>
      <c r="P91" s="89">
        <f t="shared" si="10"/>
        <v>0</v>
      </c>
      <c r="Q91" s="111"/>
      <c r="R91" s="111"/>
      <c r="S91" s="111"/>
      <c r="T91" s="111"/>
    </row>
    <row r="92" spans="4:20" x14ac:dyDescent="0.3">
      <c r="D92" s="87">
        <v>14</v>
      </c>
      <c r="E92" s="88">
        <f t="shared" si="3"/>
        <v>6</v>
      </c>
      <c r="F92" s="88">
        <f t="shared" si="4"/>
        <v>0</v>
      </c>
      <c r="G92" s="88">
        <f t="shared" si="5"/>
        <v>0</v>
      </c>
      <c r="H92" s="89">
        <f t="shared" si="6"/>
        <v>0</v>
      </c>
      <c r="I92" s="111"/>
      <c r="J92" s="111"/>
      <c r="K92" s="111"/>
      <c r="L92" s="87">
        <v>14</v>
      </c>
      <c r="M92" s="88">
        <f t="shared" si="7"/>
        <v>0</v>
      </c>
      <c r="N92" s="88">
        <f t="shared" si="8"/>
        <v>0</v>
      </c>
      <c r="O92" s="88">
        <f t="shared" si="9"/>
        <v>0</v>
      </c>
      <c r="P92" s="89">
        <f t="shared" si="10"/>
        <v>0</v>
      </c>
      <c r="Q92" s="111"/>
      <c r="R92" s="111"/>
      <c r="S92" s="111"/>
      <c r="T92" s="111"/>
    </row>
    <row r="93" spans="4:20" x14ac:dyDescent="0.3">
      <c r="D93" s="87">
        <v>15</v>
      </c>
      <c r="E93" s="88">
        <f t="shared" si="3"/>
        <v>0</v>
      </c>
      <c r="F93" s="88">
        <f t="shared" si="4"/>
        <v>0</v>
      </c>
      <c r="G93" s="88">
        <f t="shared" si="5"/>
        <v>0</v>
      </c>
      <c r="H93" s="89">
        <f t="shared" si="6"/>
        <v>0</v>
      </c>
      <c r="I93" s="111"/>
      <c r="J93" s="111"/>
      <c r="K93" s="111"/>
      <c r="L93" s="87">
        <v>15</v>
      </c>
      <c r="M93" s="88">
        <f t="shared" si="7"/>
        <v>0</v>
      </c>
      <c r="N93" s="88">
        <f t="shared" si="8"/>
        <v>0</v>
      </c>
      <c r="O93" s="88">
        <f t="shared" si="9"/>
        <v>0</v>
      </c>
      <c r="P93" s="89">
        <f t="shared" si="10"/>
        <v>0</v>
      </c>
      <c r="Q93" s="111"/>
      <c r="R93" s="111"/>
      <c r="S93" s="111"/>
      <c r="T93" s="111"/>
    </row>
    <row r="94" spans="4:20" x14ac:dyDescent="0.3">
      <c r="D94" s="87">
        <v>16</v>
      </c>
      <c r="E94" s="88">
        <f t="shared" si="3"/>
        <v>3</v>
      </c>
      <c r="F94" s="88">
        <f t="shared" si="4"/>
        <v>0</v>
      </c>
      <c r="G94" s="88">
        <f t="shared" si="5"/>
        <v>0</v>
      </c>
      <c r="H94" s="89">
        <f t="shared" si="6"/>
        <v>0</v>
      </c>
      <c r="I94" s="111"/>
      <c r="J94" s="111"/>
      <c r="K94" s="111"/>
      <c r="L94" s="87">
        <v>16</v>
      </c>
      <c r="M94" s="88">
        <f t="shared" si="7"/>
        <v>0</v>
      </c>
      <c r="N94" s="88">
        <f t="shared" si="8"/>
        <v>0</v>
      </c>
      <c r="O94" s="88">
        <f t="shared" si="9"/>
        <v>0</v>
      </c>
      <c r="P94" s="89">
        <f t="shared" si="10"/>
        <v>0</v>
      </c>
      <c r="Q94" s="111"/>
      <c r="R94" s="111"/>
      <c r="S94" s="111"/>
      <c r="T94" s="111"/>
    </row>
    <row r="95" spans="4:20" x14ac:dyDescent="0.3">
      <c r="D95" s="87">
        <v>17</v>
      </c>
      <c r="E95" s="88">
        <f t="shared" si="3"/>
        <v>0</v>
      </c>
      <c r="F95" s="88">
        <f t="shared" si="4"/>
        <v>0</v>
      </c>
      <c r="G95" s="88">
        <f t="shared" si="5"/>
        <v>0</v>
      </c>
      <c r="H95" s="89">
        <f t="shared" si="6"/>
        <v>0</v>
      </c>
      <c r="I95" s="111"/>
      <c r="J95" s="111"/>
      <c r="K95" s="111"/>
      <c r="L95" s="87">
        <v>17</v>
      </c>
      <c r="M95" s="88">
        <f t="shared" si="7"/>
        <v>0</v>
      </c>
      <c r="N95" s="88">
        <f t="shared" si="8"/>
        <v>0</v>
      </c>
      <c r="O95" s="88">
        <f t="shared" si="9"/>
        <v>-1</v>
      </c>
      <c r="P95" s="89">
        <f t="shared" si="10"/>
        <v>0</v>
      </c>
      <c r="Q95" s="111"/>
      <c r="R95" s="111"/>
      <c r="S95" s="111"/>
      <c r="T95" s="111"/>
    </row>
    <row r="96" spans="4:20" x14ac:dyDescent="0.3">
      <c r="D96" s="87">
        <v>18</v>
      </c>
      <c r="E96" s="88">
        <f t="shared" si="3"/>
        <v>3</v>
      </c>
      <c r="F96" s="88">
        <f t="shared" si="4"/>
        <v>1</v>
      </c>
      <c r="G96" s="88">
        <f t="shared" si="5"/>
        <v>0</v>
      </c>
      <c r="H96" s="89">
        <f t="shared" si="6"/>
        <v>0</v>
      </c>
      <c r="I96" s="111"/>
      <c r="J96" s="111"/>
      <c r="K96" s="111"/>
      <c r="L96" s="87">
        <v>18</v>
      </c>
      <c r="M96" s="88">
        <f t="shared" si="7"/>
        <v>0</v>
      </c>
      <c r="N96" s="88">
        <f t="shared" si="8"/>
        <v>0</v>
      </c>
      <c r="O96" s="88">
        <f t="shared" si="9"/>
        <v>0</v>
      </c>
      <c r="P96" s="89">
        <f t="shared" si="10"/>
        <v>0</v>
      </c>
      <c r="Q96" s="111"/>
      <c r="R96" s="111"/>
      <c r="S96" s="111"/>
      <c r="T96" s="111"/>
    </row>
    <row r="97" spans="4:16" x14ac:dyDescent="0.3">
      <c r="D97" s="87">
        <v>19</v>
      </c>
      <c r="E97" s="88">
        <f t="shared" si="3"/>
        <v>0</v>
      </c>
      <c r="F97" s="88">
        <f t="shared" si="4"/>
        <v>0</v>
      </c>
      <c r="G97" s="88">
        <f t="shared" si="5"/>
        <v>0</v>
      </c>
      <c r="H97" s="89">
        <f t="shared" si="6"/>
        <v>0</v>
      </c>
      <c r="I97" s="111"/>
      <c r="J97" s="111"/>
      <c r="K97" s="111"/>
      <c r="L97" s="87">
        <v>19</v>
      </c>
      <c r="M97" s="88">
        <f t="shared" si="7"/>
        <v>0</v>
      </c>
      <c r="N97" s="88">
        <f t="shared" si="8"/>
        <v>0</v>
      </c>
      <c r="O97" s="88">
        <f t="shared" si="9"/>
        <v>0</v>
      </c>
      <c r="P97" s="89">
        <f t="shared" si="10"/>
        <v>0</v>
      </c>
    </row>
    <row r="98" spans="4:16" x14ac:dyDescent="0.3">
      <c r="D98" s="87">
        <v>20</v>
      </c>
      <c r="E98" s="88">
        <f t="shared" si="3"/>
        <v>0</v>
      </c>
      <c r="F98" s="88">
        <f t="shared" si="4"/>
        <v>1</v>
      </c>
      <c r="G98" s="88">
        <f t="shared" si="5"/>
        <v>0</v>
      </c>
      <c r="H98" s="89">
        <f t="shared" si="6"/>
        <v>0</v>
      </c>
      <c r="I98" s="111"/>
      <c r="J98" s="111"/>
      <c r="K98" s="111"/>
      <c r="L98" s="87">
        <v>20</v>
      </c>
      <c r="M98" s="88">
        <f t="shared" si="7"/>
        <v>0</v>
      </c>
      <c r="N98" s="88">
        <f t="shared" si="8"/>
        <v>0</v>
      </c>
      <c r="O98" s="88">
        <f t="shared" si="9"/>
        <v>0</v>
      </c>
      <c r="P98" s="89">
        <f t="shared" si="10"/>
        <v>0</v>
      </c>
    </row>
    <row r="99" spans="4:16" x14ac:dyDescent="0.3">
      <c r="D99" s="87">
        <v>21</v>
      </c>
      <c r="E99" s="88">
        <f t="shared" si="3"/>
        <v>0</v>
      </c>
      <c r="F99" s="88">
        <f t="shared" si="4"/>
        <v>0</v>
      </c>
      <c r="G99" s="88">
        <f>-1*F25+2</f>
        <v>1</v>
      </c>
      <c r="H99" s="89">
        <f t="shared" si="6"/>
        <v>-3</v>
      </c>
      <c r="I99" s="111"/>
      <c r="J99" s="111"/>
      <c r="K99" s="111"/>
      <c r="L99" s="87">
        <v>21</v>
      </c>
      <c r="M99" s="88">
        <f t="shared" si="7"/>
        <v>0</v>
      </c>
      <c r="N99" s="88">
        <f t="shared" si="8"/>
        <v>0</v>
      </c>
      <c r="O99" s="88">
        <f t="shared" si="9"/>
        <v>0</v>
      </c>
      <c r="P99" s="89">
        <f t="shared" si="10"/>
        <v>0</v>
      </c>
    </row>
    <row r="100" spans="4:16" x14ac:dyDescent="0.3">
      <c r="D100" s="87">
        <v>22</v>
      </c>
      <c r="E100" s="88">
        <f t="shared" si="3"/>
        <v>3</v>
      </c>
      <c r="F100" s="88">
        <f t="shared" si="4"/>
        <v>0</v>
      </c>
      <c r="G100" s="88">
        <f t="shared" si="5"/>
        <v>0</v>
      </c>
      <c r="H100" s="89">
        <f t="shared" si="6"/>
        <v>0</v>
      </c>
      <c r="I100" s="111"/>
      <c r="J100" s="111"/>
      <c r="K100" s="111"/>
      <c r="L100" s="87">
        <v>22</v>
      </c>
      <c r="M100" s="88">
        <f t="shared" si="7"/>
        <v>0</v>
      </c>
      <c r="N100" s="88">
        <f t="shared" si="8"/>
        <v>0</v>
      </c>
      <c r="O100" s="88">
        <f t="shared" si="9"/>
        <v>0</v>
      </c>
      <c r="P100" s="89">
        <f t="shared" si="10"/>
        <v>0</v>
      </c>
    </row>
    <row r="101" spans="4:16" x14ac:dyDescent="0.3">
      <c r="D101" s="87">
        <v>23</v>
      </c>
      <c r="E101" s="88">
        <f t="shared" si="3"/>
        <v>3</v>
      </c>
      <c r="F101" s="88">
        <f t="shared" si="4"/>
        <v>1</v>
      </c>
      <c r="G101" s="88">
        <f t="shared" si="5"/>
        <v>0</v>
      </c>
      <c r="H101" s="89">
        <f t="shared" si="6"/>
        <v>0</v>
      </c>
      <c r="I101" s="111"/>
      <c r="J101" s="111"/>
      <c r="K101" s="111"/>
      <c r="L101" s="87">
        <v>23</v>
      </c>
      <c r="M101" s="88">
        <f t="shared" si="7"/>
        <v>0</v>
      </c>
      <c r="N101" s="88">
        <f t="shared" si="8"/>
        <v>0</v>
      </c>
      <c r="O101" s="88">
        <f t="shared" si="9"/>
        <v>0</v>
      </c>
      <c r="P101" s="89">
        <f t="shared" si="10"/>
        <v>0</v>
      </c>
    </row>
    <row r="102" spans="4:16" x14ac:dyDescent="0.3">
      <c r="D102" s="87">
        <v>24</v>
      </c>
      <c r="E102" s="88">
        <f t="shared" si="3"/>
        <v>0</v>
      </c>
      <c r="F102" s="88">
        <f t="shared" si="4"/>
        <v>0</v>
      </c>
      <c r="G102" s="88">
        <f t="shared" si="5"/>
        <v>0</v>
      </c>
      <c r="H102" s="89">
        <f t="shared" si="6"/>
        <v>0</v>
      </c>
      <c r="I102" s="111"/>
      <c r="J102" s="111"/>
      <c r="K102" s="111"/>
      <c r="L102" s="87">
        <v>24</v>
      </c>
      <c r="M102" s="88">
        <f t="shared" si="7"/>
        <v>0</v>
      </c>
      <c r="N102" s="88">
        <f t="shared" si="8"/>
        <v>0</v>
      </c>
      <c r="O102" s="88">
        <f t="shared" si="9"/>
        <v>0</v>
      </c>
      <c r="P102" s="89">
        <f t="shared" si="10"/>
        <v>0</v>
      </c>
    </row>
    <row r="103" spans="4:16" x14ac:dyDescent="0.3">
      <c r="D103" s="87">
        <v>25</v>
      </c>
      <c r="E103" s="88">
        <f t="shared" si="3"/>
        <v>3</v>
      </c>
      <c r="F103" s="88">
        <f t="shared" si="4"/>
        <v>0</v>
      </c>
      <c r="G103" s="88">
        <f t="shared" si="5"/>
        <v>0</v>
      </c>
      <c r="H103" s="89">
        <f t="shared" si="6"/>
        <v>0</v>
      </c>
      <c r="I103" s="111"/>
      <c r="J103" s="111"/>
      <c r="K103" s="111"/>
      <c r="L103" s="87">
        <v>25</v>
      </c>
      <c r="M103" s="88">
        <f t="shared" si="7"/>
        <v>0</v>
      </c>
      <c r="N103" s="88">
        <f t="shared" si="8"/>
        <v>0</v>
      </c>
      <c r="O103" s="88">
        <f t="shared" si="9"/>
        <v>0</v>
      </c>
      <c r="P103" s="89">
        <f t="shared" si="10"/>
        <v>0</v>
      </c>
    </row>
    <row r="104" spans="4:16" x14ac:dyDescent="0.3">
      <c r="D104" s="87">
        <v>26</v>
      </c>
      <c r="E104" s="88">
        <f t="shared" si="3"/>
        <v>0</v>
      </c>
      <c r="F104" s="88">
        <f t="shared" si="4"/>
        <v>1</v>
      </c>
      <c r="G104" s="88">
        <f t="shared" si="5"/>
        <v>0</v>
      </c>
      <c r="H104" s="89">
        <f t="shared" si="6"/>
        <v>0</v>
      </c>
      <c r="I104" s="111"/>
      <c r="J104" s="111"/>
      <c r="K104" s="111"/>
      <c r="L104" s="87">
        <v>26</v>
      </c>
      <c r="M104" s="88">
        <f t="shared" si="7"/>
        <v>0</v>
      </c>
      <c r="N104" s="88">
        <f t="shared" si="8"/>
        <v>0</v>
      </c>
      <c r="O104" s="88">
        <f t="shared" si="9"/>
        <v>0</v>
      </c>
      <c r="P104" s="89">
        <f t="shared" si="10"/>
        <v>0</v>
      </c>
    </row>
    <row r="105" spans="4:16" x14ac:dyDescent="0.3">
      <c r="D105" s="87">
        <v>27</v>
      </c>
      <c r="E105" s="88">
        <f t="shared" si="3"/>
        <v>0</v>
      </c>
      <c r="F105" s="88">
        <f t="shared" si="4"/>
        <v>0</v>
      </c>
      <c r="G105" s="88">
        <f t="shared" si="5"/>
        <v>0</v>
      </c>
      <c r="H105" s="89">
        <f t="shared" si="6"/>
        <v>0</v>
      </c>
      <c r="I105" s="111"/>
      <c r="J105" s="111"/>
      <c r="K105" s="111"/>
      <c r="L105" s="87">
        <v>27</v>
      </c>
      <c r="M105" s="88">
        <f t="shared" si="7"/>
        <v>0</v>
      </c>
      <c r="N105" s="88">
        <f t="shared" si="8"/>
        <v>0</v>
      </c>
      <c r="O105" s="88">
        <f t="shared" si="9"/>
        <v>0</v>
      </c>
      <c r="P105" s="89">
        <f t="shared" si="10"/>
        <v>0</v>
      </c>
    </row>
    <row r="106" spans="4:16" x14ac:dyDescent="0.3">
      <c r="D106" s="87">
        <v>28</v>
      </c>
      <c r="E106" s="88">
        <f t="shared" si="3"/>
        <v>0</v>
      </c>
      <c r="F106" s="88">
        <f t="shared" si="4"/>
        <v>0</v>
      </c>
      <c r="G106" s="88">
        <f t="shared" si="5"/>
        <v>0</v>
      </c>
      <c r="H106" s="89">
        <f t="shared" si="6"/>
        <v>0</v>
      </c>
      <c r="I106" s="111"/>
      <c r="J106" s="111"/>
      <c r="K106" s="111"/>
      <c r="L106" s="87">
        <v>28</v>
      </c>
      <c r="M106" s="88">
        <f t="shared" si="7"/>
        <v>0</v>
      </c>
      <c r="N106" s="88">
        <f t="shared" si="8"/>
        <v>0</v>
      </c>
      <c r="O106" s="88">
        <f t="shared" si="9"/>
        <v>0</v>
      </c>
      <c r="P106" s="89">
        <f t="shared" si="10"/>
        <v>0</v>
      </c>
    </row>
    <row r="107" spans="4:16" x14ac:dyDescent="0.3">
      <c r="D107" s="87">
        <v>29</v>
      </c>
      <c r="E107" s="88">
        <f t="shared" si="3"/>
        <v>0</v>
      </c>
      <c r="F107" s="88">
        <f t="shared" si="4"/>
        <v>0</v>
      </c>
      <c r="G107" s="88">
        <f t="shared" si="5"/>
        <v>0</v>
      </c>
      <c r="H107" s="89">
        <f t="shared" si="6"/>
        <v>0</v>
      </c>
      <c r="I107" s="111"/>
      <c r="J107" s="111"/>
      <c r="K107" s="111"/>
      <c r="L107" s="87">
        <v>29</v>
      </c>
      <c r="M107" s="88">
        <f t="shared" si="7"/>
        <v>0</v>
      </c>
      <c r="N107" s="88">
        <f t="shared" si="8"/>
        <v>0</v>
      </c>
      <c r="O107" s="88">
        <f t="shared" si="9"/>
        <v>0</v>
      </c>
      <c r="P107" s="89">
        <f t="shared" si="10"/>
        <v>0</v>
      </c>
    </row>
    <row r="108" spans="4:16" x14ac:dyDescent="0.3">
      <c r="D108" s="87">
        <v>30</v>
      </c>
      <c r="E108" s="88">
        <f t="shared" si="3"/>
        <v>0</v>
      </c>
      <c r="F108" s="88">
        <f t="shared" si="4"/>
        <v>0</v>
      </c>
      <c r="G108" s="88">
        <f t="shared" si="5"/>
        <v>0</v>
      </c>
      <c r="H108" s="89">
        <f t="shared" si="6"/>
        <v>0</v>
      </c>
      <c r="I108" s="111"/>
      <c r="J108" s="111"/>
      <c r="K108" s="111"/>
      <c r="L108" s="87">
        <v>30</v>
      </c>
      <c r="M108" s="88">
        <f t="shared" si="7"/>
        <v>0</v>
      </c>
      <c r="N108" s="88">
        <f t="shared" si="8"/>
        <v>0</v>
      </c>
      <c r="O108" s="88">
        <f t="shared" si="9"/>
        <v>0</v>
      </c>
      <c r="P108" s="89">
        <f t="shared" si="10"/>
        <v>0</v>
      </c>
    </row>
    <row r="109" spans="4:16" x14ac:dyDescent="0.3">
      <c r="D109" s="87">
        <v>31</v>
      </c>
      <c r="E109" s="88">
        <f t="shared" si="3"/>
        <v>0</v>
      </c>
      <c r="F109" s="88">
        <f t="shared" si="4"/>
        <v>0</v>
      </c>
      <c r="G109" s="88">
        <f t="shared" si="5"/>
        <v>0</v>
      </c>
      <c r="H109" s="89">
        <f t="shared" si="6"/>
        <v>0</v>
      </c>
      <c r="I109" s="111"/>
      <c r="J109" s="111"/>
      <c r="K109" s="111"/>
      <c r="L109" s="87">
        <v>31</v>
      </c>
      <c r="M109" s="88">
        <f t="shared" si="7"/>
        <v>0</v>
      </c>
      <c r="N109" s="88">
        <f t="shared" si="8"/>
        <v>0</v>
      </c>
      <c r="O109" s="88">
        <f t="shared" si="9"/>
        <v>0</v>
      </c>
      <c r="P109" s="89">
        <f t="shared" si="10"/>
        <v>0</v>
      </c>
    </row>
    <row r="110" spans="4:16" x14ac:dyDescent="0.3">
      <c r="D110" s="87">
        <v>32</v>
      </c>
      <c r="E110" s="88">
        <f t="shared" si="3"/>
        <v>0</v>
      </c>
      <c r="F110" s="88">
        <f t="shared" si="4"/>
        <v>0</v>
      </c>
      <c r="G110" s="88">
        <f t="shared" si="5"/>
        <v>0</v>
      </c>
      <c r="H110" s="89">
        <f t="shared" si="6"/>
        <v>0</v>
      </c>
      <c r="I110" s="111"/>
      <c r="J110" s="111"/>
      <c r="K110" s="111"/>
      <c r="L110" s="87">
        <v>32</v>
      </c>
      <c r="M110" s="88">
        <f t="shared" si="7"/>
        <v>0</v>
      </c>
      <c r="N110" s="88">
        <f t="shared" si="8"/>
        <v>1</v>
      </c>
      <c r="O110" s="88">
        <f t="shared" si="9"/>
        <v>0</v>
      </c>
      <c r="P110" s="89">
        <f t="shared" si="10"/>
        <v>0</v>
      </c>
    </row>
    <row r="111" spans="4:16" x14ac:dyDescent="0.3">
      <c r="D111" s="87">
        <v>33</v>
      </c>
      <c r="E111" s="88">
        <f t="shared" si="3"/>
        <v>0</v>
      </c>
      <c r="F111" s="88">
        <f t="shared" si="4"/>
        <v>0</v>
      </c>
      <c r="G111" s="88">
        <f t="shared" si="5"/>
        <v>0</v>
      </c>
      <c r="H111" s="89">
        <f t="shared" si="6"/>
        <v>0</v>
      </c>
      <c r="I111" s="111"/>
      <c r="J111" s="111"/>
      <c r="K111" s="111"/>
      <c r="L111" s="87">
        <v>33</v>
      </c>
      <c r="M111" s="88">
        <f t="shared" si="7"/>
        <v>0</v>
      </c>
      <c r="N111" s="88">
        <f t="shared" si="8"/>
        <v>0</v>
      </c>
      <c r="O111" s="88">
        <f t="shared" si="9"/>
        <v>0</v>
      </c>
      <c r="P111" s="89">
        <f t="shared" si="10"/>
        <v>0</v>
      </c>
    </row>
    <row r="112" spans="4:16" x14ac:dyDescent="0.3">
      <c r="D112" s="87">
        <v>34</v>
      </c>
      <c r="E112" s="88">
        <f t="shared" si="3"/>
        <v>0</v>
      </c>
      <c r="F112" s="88">
        <f t="shared" si="4"/>
        <v>0</v>
      </c>
      <c r="G112" s="88">
        <f t="shared" si="5"/>
        <v>0</v>
      </c>
      <c r="H112" s="89">
        <f t="shared" si="6"/>
        <v>0</v>
      </c>
      <c r="I112" s="111"/>
      <c r="J112" s="111"/>
      <c r="K112" s="111"/>
      <c r="L112" s="87">
        <v>34</v>
      </c>
      <c r="M112" s="88">
        <f t="shared" si="7"/>
        <v>0</v>
      </c>
      <c r="N112" s="88">
        <f t="shared" si="8"/>
        <v>1</v>
      </c>
      <c r="O112" s="88">
        <f t="shared" si="9"/>
        <v>0</v>
      </c>
      <c r="P112" s="89">
        <f t="shared" si="10"/>
        <v>0</v>
      </c>
    </row>
    <row r="113" spans="4:16" x14ac:dyDescent="0.3">
      <c r="D113" s="87">
        <v>35</v>
      </c>
      <c r="E113" s="88">
        <f t="shared" si="3"/>
        <v>0</v>
      </c>
      <c r="F113" s="88">
        <f t="shared" si="4"/>
        <v>0</v>
      </c>
      <c r="G113" s="88">
        <f t="shared" si="5"/>
        <v>-1</v>
      </c>
      <c r="H113" s="89">
        <f t="shared" si="6"/>
        <v>0</v>
      </c>
      <c r="I113" s="111"/>
      <c r="J113" s="111"/>
      <c r="K113" s="111"/>
      <c r="L113" s="87">
        <v>35</v>
      </c>
      <c r="M113" s="88">
        <f t="shared" si="7"/>
        <v>0</v>
      </c>
      <c r="N113" s="88">
        <f t="shared" si="8"/>
        <v>0</v>
      </c>
      <c r="O113" s="88">
        <f t="shared" si="9"/>
        <v>0</v>
      </c>
      <c r="P113" s="89">
        <f t="shared" si="10"/>
        <v>0</v>
      </c>
    </row>
    <row r="114" spans="4:16" x14ac:dyDescent="0.3">
      <c r="D114" s="87">
        <v>36</v>
      </c>
      <c r="E114" s="88">
        <f t="shared" si="3"/>
        <v>0</v>
      </c>
      <c r="F114" s="88">
        <f t="shared" si="4"/>
        <v>0</v>
      </c>
      <c r="G114" s="88">
        <f t="shared" si="5"/>
        <v>0</v>
      </c>
      <c r="H114" s="89">
        <f t="shared" si="6"/>
        <v>0</v>
      </c>
      <c r="I114" s="111"/>
      <c r="J114" s="111"/>
      <c r="K114" s="111"/>
      <c r="L114" s="87">
        <v>36</v>
      </c>
      <c r="M114" s="88">
        <f t="shared" si="7"/>
        <v>0</v>
      </c>
      <c r="N114" s="88">
        <f t="shared" si="8"/>
        <v>0</v>
      </c>
      <c r="O114" s="88">
        <f t="shared" si="9"/>
        <v>0</v>
      </c>
      <c r="P114" s="89">
        <f t="shared" si="10"/>
        <v>0</v>
      </c>
    </row>
    <row r="115" spans="4:16" x14ac:dyDescent="0.3">
      <c r="D115" s="87">
        <v>37</v>
      </c>
      <c r="E115" s="88">
        <f t="shared" si="3"/>
        <v>0</v>
      </c>
      <c r="F115" s="88">
        <f t="shared" si="4"/>
        <v>0</v>
      </c>
      <c r="G115" s="88">
        <f t="shared" si="5"/>
        <v>0</v>
      </c>
      <c r="H115" s="89">
        <f t="shared" si="6"/>
        <v>0</v>
      </c>
      <c r="I115" s="111"/>
      <c r="J115" s="111"/>
      <c r="K115" s="111"/>
      <c r="L115" s="87">
        <v>37</v>
      </c>
      <c r="M115" s="88">
        <f t="shared" si="7"/>
        <v>0</v>
      </c>
      <c r="N115" s="88">
        <f t="shared" si="8"/>
        <v>0</v>
      </c>
      <c r="O115" s="88">
        <f t="shared" si="9"/>
        <v>0</v>
      </c>
      <c r="P115" s="89">
        <f t="shared" si="10"/>
        <v>0</v>
      </c>
    </row>
    <row r="116" spans="4:16" ht="15" thickBot="1" x14ac:dyDescent="0.35">
      <c r="D116" s="90">
        <v>38</v>
      </c>
      <c r="E116" s="91">
        <f t="shared" si="3"/>
        <v>0</v>
      </c>
      <c r="F116" s="91">
        <f t="shared" si="4"/>
        <v>0</v>
      </c>
      <c r="G116" s="91">
        <f t="shared" si="5"/>
        <v>0</v>
      </c>
      <c r="H116" s="92">
        <f t="shared" si="6"/>
        <v>0</v>
      </c>
      <c r="I116" s="111"/>
      <c r="J116" s="111"/>
      <c r="K116" s="111"/>
      <c r="L116" s="90">
        <v>38</v>
      </c>
      <c r="M116" s="91">
        <f t="shared" si="7"/>
        <v>0</v>
      </c>
      <c r="N116" s="91">
        <f t="shared" si="8"/>
        <v>0</v>
      </c>
      <c r="O116" s="91">
        <f t="shared" si="9"/>
        <v>0</v>
      </c>
      <c r="P116" s="92">
        <f t="shared" si="10"/>
        <v>0</v>
      </c>
    </row>
  </sheetData>
  <mergeCells count="21">
    <mergeCell ref="R82:T82"/>
    <mergeCell ref="R81:T81"/>
    <mergeCell ref="R80:T80"/>
    <mergeCell ref="R79:T79"/>
    <mergeCell ref="R78:T78"/>
    <mergeCell ref="B2:H3"/>
    <mergeCell ref="J2:P3"/>
    <mergeCell ref="L77:P77"/>
    <mergeCell ref="D77:H77"/>
    <mergeCell ref="X60:AA60"/>
    <mergeCell ref="X61:AA61"/>
    <mergeCell ref="R77:T77"/>
    <mergeCell ref="X52:AA52"/>
    <mergeCell ref="X51:AA51"/>
    <mergeCell ref="X57:AA57"/>
    <mergeCell ref="X58:AA58"/>
    <mergeCell ref="X59:AA59"/>
    <mergeCell ref="X56:AA56"/>
    <mergeCell ref="X55:AA55"/>
    <mergeCell ref="X54:AA54"/>
    <mergeCell ref="X53:AA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36770-81F3-4030-A1BC-C877B384EAFA}">
  <sheetPr>
    <tabColor rgb="FF00B050"/>
  </sheetPr>
  <dimension ref="A1:AE100"/>
  <sheetViews>
    <sheetView topLeftCell="I10" zoomScaleNormal="60" zoomScaleSheetLayoutView="100" workbookViewId="0">
      <selection activeCell="N38" sqref="N38"/>
    </sheetView>
  </sheetViews>
  <sheetFormatPr defaultColWidth="8.5546875" defaultRowHeight="18" customHeight="1" x14ac:dyDescent="0.3"/>
  <cols>
    <col min="1" max="2" width="5.88671875" style="195" customWidth="1"/>
    <col min="3" max="3" width="21.6640625" style="195" customWidth="1"/>
    <col min="4" max="5" width="5.88671875" style="195" customWidth="1"/>
    <col min="6" max="6" width="2.77734375" style="195" customWidth="1"/>
    <col min="7" max="8" width="5.88671875" style="195" customWidth="1"/>
    <col min="9" max="9" width="21.6640625" style="195" customWidth="1"/>
    <col min="10" max="10" width="8.5546875" style="195"/>
    <col min="11" max="11" width="6.44140625" style="195" customWidth="1"/>
    <col min="12" max="12" width="21.6640625" style="195" customWidth="1"/>
    <col min="13" max="14" width="5.88671875" style="195" customWidth="1"/>
    <col min="15" max="15" width="2.77734375" style="195" customWidth="1"/>
    <col min="16" max="17" width="5.88671875" style="195" customWidth="1"/>
    <col min="18" max="18" width="21.6640625" style="195" customWidth="1"/>
    <col min="19" max="19" width="8.5546875" style="195"/>
    <col min="20" max="20" width="5.88671875" style="195" customWidth="1"/>
    <col min="21" max="21" width="21.6640625" style="195" customWidth="1"/>
    <col min="22" max="23" width="5.88671875" style="195" customWidth="1"/>
    <col min="24" max="24" width="2.77734375" style="195" customWidth="1"/>
    <col min="25" max="26" width="5.88671875" style="195" customWidth="1"/>
    <col min="27" max="27" width="21.6640625" style="195" customWidth="1"/>
    <col min="28" max="16384" width="8.5546875" style="195"/>
  </cols>
  <sheetData>
    <row r="1" spans="1:31" ht="18" customHeight="1" x14ac:dyDescent="0.3">
      <c r="A1" s="196"/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</row>
    <row r="2" spans="1:31" ht="18" customHeight="1" x14ac:dyDescent="0.3">
      <c r="A2" s="196"/>
      <c r="B2" s="335" t="s">
        <v>608</v>
      </c>
      <c r="C2" s="336"/>
      <c r="D2" s="336"/>
      <c r="E2" s="336"/>
      <c r="F2" s="336"/>
      <c r="G2" s="336"/>
      <c r="H2" s="336"/>
      <c r="I2" s="337"/>
      <c r="J2" s="196"/>
      <c r="K2" s="341" t="s">
        <v>609</v>
      </c>
      <c r="L2" s="342"/>
      <c r="M2" s="342"/>
      <c r="N2" s="342"/>
      <c r="O2" s="342"/>
      <c r="P2" s="342"/>
      <c r="Q2" s="342"/>
      <c r="R2" s="343"/>
      <c r="S2" s="196"/>
      <c r="T2" s="347" t="s">
        <v>610</v>
      </c>
      <c r="U2" s="348"/>
      <c r="V2" s="348"/>
      <c r="W2" s="348"/>
      <c r="X2" s="348"/>
      <c r="Y2" s="348"/>
      <c r="Z2" s="348"/>
      <c r="AA2" s="349"/>
      <c r="AB2" s="196"/>
      <c r="AC2" s="196"/>
      <c r="AD2" s="196"/>
      <c r="AE2" s="196"/>
    </row>
    <row r="3" spans="1:31" ht="18" customHeight="1" x14ac:dyDescent="0.3">
      <c r="A3" s="196"/>
      <c r="B3" s="338"/>
      <c r="C3" s="339"/>
      <c r="D3" s="339"/>
      <c r="E3" s="339"/>
      <c r="F3" s="339"/>
      <c r="G3" s="339"/>
      <c r="H3" s="339"/>
      <c r="I3" s="340"/>
      <c r="J3" s="196"/>
      <c r="K3" s="344"/>
      <c r="L3" s="345"/>
      <c r="M3" s="345"/>
      <c r="N3" s="345"/>
      <c r="O3" s="345"/>
      <c r="P3" s="345"/>
      <c r="Q3" s="345"/>
      <c r="R3" s="346"/>
      <c r="S3" s="196"/>
      <c r="T3" s="350"/>
      <c r="U3" s="351"/>
      <c r="V3" s="351"/>
      <c r="W3" s="351"/>
      <c r="X3" s="351"/>
      <c r="Y3" s="351"/>
      <c r="Z3" s="351"/>
      <c r="AA3" s="352"/>
      <c r="AB3" s="196"/>
      <c r="AC3" s="196"/>
      <c r="AD3" s="196"/>
      <c r="AE3" s="196"/>
    </row>
    <row r="4" spans="1:31" ht="18" customHeight="1" thickBot="1" x14ac:dyDescent="0.35">
      <c r="A4" s="196"/>
      <c r="B4" s="338"/>
      <c r="C4" s="339"/>
      <c r="D4" s="339"/>
      <c r="E4" s="339"/>
      <c r="F4" s="339"/>
      <c r="G4" s="339"/>
      <c r="H4" s="339"/>
      <c r="I4" s="340"/>
      <c r="J4" s="196"/>
      <c r="K4" s="344"/>
      <c r="L4" s="345"/>
      <c r="M4" s="345"/>
      <c r="N4" s="345"/>
      <c r="O4" s="345"/>
      <c r="P4" s="345"/>
      <c r="Q4" s="345"/>
      <c r="R4" s="346"/>
      <c r="S4" s="196"/>
      <c r="T4" s="353"/>
      <c r="U4" s="354"/>
      <c r="V4" s="354"/>
      <c r="W4" s="354"/>
      <c r="X4" s="354"/>
      <c r="Y4" s="354"/>
      <c r="Z4" s="354"/>
      <c r="AA4" s="355"/>
      <c r="AB4" s="196"/>
      <c r="AC4" s="196"/>
      <c r="AD4" s="196"/>
      <c r="AE4" s="196"/>
    </row>
    <row r="5" spans="1:31" ht="18" customHeight="1" thickBot="1" x14ac:dyDescent="0.35">
      <c r="A5" s="196"/>
      <c r="B5" s="240" t="s">
        <v>93</v>
      </c>
      <c r="C5" s="244" t="s">
        <v>24</v>
      </c>
      <c r="D5" s="244" t="e" vm="34">
        <v>#VALUE!</v>
      </c>
      <c r="E5" s="244">
        <v>1</v>
      </c>
      <c r="F5" s="244" t="s">
        <v>611</v>
      </c>
      <c r="G5" s="244">
        <v>1</v>
      </c>
      <c r="H5" s="244" t="e" vm="35">
        <v>#VALUE!</v>
      </c>
      <c r="I5" s="245" t="s">
        <v>25</v>
      </c>
      <c r="J5" s="196"/>
      <c r="K5" s="231" t="s">
        <v>104</v>
      </c>
      <c r="L5" s="232" t="s">
        <v>20</v>
      </c>
      <c r="M5" s="232" t="e" vm="36">
        <v>#VALUE!</v>
      </c>
      <c r="N5" s="232">
        <v>2</v>
      </c>
      <c r="O5" s="232" t="s">
        <v>611</v>
      </c>
      <c r="P5" s="232">
        <v>1</v>
      </c>
      <c r="Q5" s="232" t="e" vm="37">
        <v>#VALUE!</v>
      </c>
      <c r="R5" s="233" t="s">
        <v>39</v>
      </c>
      <c r="S5" s="196"/>
      <c r="T5" s="224" t="s">
        <v>93</v>
      </c>
      <c r="U5" s="222" t="s">
        <v>24</v>
      </c>
      <c r="V5" s="222" t="e" vm="34">
        <v>#VALUE!</v>
      </c>
      <c r="W5" s="222">
        <v>1</v>
      </c>
      <c r="X5" s="222" t="s">
        <v>611</v>
      </c>
      <c r="Y5" s="222">
        <v>1</v>
      </c>
      <c r="Z5" s="222" t="e" vm="35">
        <v>#VALUE!</v>
      </c>
      <c r="AA5" s="223" t="s">
        <v>25</v>
      </c>
      <c r="AB5" s="196"/>
      <c r="AC5" s="196"/>
      <c r="AD5" s="196"/>
      <c r="AE5" s="196"/>
    </row>
    <row r="6" spans="1:31" ht="18" customHeight="1" thickBot="1" x14ac:dyDescent="0.35">
      <c r="A6" s="196"/>
      <c r="B6" s="246" t="s">
        <v>113</v>
      </c>
      <c r="C6" s="247" t="s">
        <v>25</v>
      </c>
      <c r="D6" s="247" t="e" vm="15">
        <f>H5</f>
        <v>#VALUE!</v>
      </c>
      <c r="E6" s="247">
        <v>0</v>
      </c>
      <c r="F6" s="247"/>
      <c r="G6" s="247">
        <v>1</v>
      </c>
      <c r="H6" s="247" t="e" vm="27">
        <f>V14</f>
        <v>#VALUE!</v>
      </c>
      <c r="I6" s="248" t="s">
        <v>37</v>
      </c>
      <c r="J6" s="196"/>
      <c r="K6" s="231" t="s">
        <v>104</v>
      </c>
      <c r="L6" s="232" t="s">
        <v>29</v>
      </c>
      <c r="M6" s="232" t="e" vm="38">
        <v>#VALUE!</v>
      </c>
      <c r="N6" s="232">
        <v>1</v>
      </c>
      <c r="O6" s="232" t="s">
        <v>611</v>
      </c>
      <c r="P6" s="232">
        <v>2</v>
      </c>
      <c r="Q6" s="232" t="e" vm="39">
        <v>#VALUE!</v>
      </c>
      <c r="R6" s="233" t="s">
        <v>35</v>
      </c>
      <c r="S6" s="196"/>
      <c r="T6" s="225" t="s">
        <v>98</v>
      </c>
      <c r="U6" s="226" t="s">
        <v>38</v>
      </c>
      <c r="V6" s="226" t="e" vm="40">
        <v>#VALUE!</v>
      </c>
      <c r="W6" s="226">
        <v>0</v>
      </c>
      <c r="X6" s="226" t="s">
        <v>611</v>
      </c>
      <c r="Y6" s="226">
        <v>0</v>
      </c>
      <c r="Z6" s="226" t="e" vm="41">
        <v>#VALUE!</v>
      </c>
      <c r="AA6" s="227" t="s">
        <v>23</v>
      </c>
      <c r="AB6" s="196"/>
      <c r="AC6" s="196"/>
      <c r="AD6" s="196"/>
      <c r="AE6" s="196"/>
    </row>
    <row r="7" spans="1:31" ht="18" customHeight="1" thickBot="1" x14ac:dyDescent="0.35">
      <c r="A7" s="196"/>
      <c r="B7" s="246" t="s">
        <v>116</v>
      </c>
      <c r="C7" s="247" t="s">
        <v>21</v>
      </c>
      <c r="D7" s="247" t="e" vm="11">
        <f>M12</f>
        <v>#VALUE!</v>
      </c>
      <c r="E7" s="247">
        <v>2</v>
      </c>
      <c r="F7" s="247" t="s">
        <v>611</v>
      </c>
      <c r="G7" s="247">
        <v>0</v>
      </c>
      <c r="H7" s="247" t="e" vm="42">
        <f>Q12</f>
        <v>#VALUE!</v>
      </c>
      <c r="I7" s="248" t="s">
        <v>26</v>
      </c>
      <c r="J7" s="196"/>
      <c r="K7" s="237" t="s">
        <v>107</v>
      </c>
      <c r="L7" s="238" t="s">
        <v>26</v>
      </c>
      <c r="M7" s="238" t="e" vm="42">
        <f>Predictions!V65</f>
        <v>#VALUE!</v>
      </c>
      <c r="N7" s="238">
        <v>0</v>
      </c>
      <c r="O7" s="238" t="s">
        <v>611</v>
      </c>
      <c r="P7" s="238">
        <v>1</v>
      </c>
      <c r="Q7" s="238" t="e" vm="18">
        <f>Z8</f>
        <v>#VALUE!</v>
      </c>
      <c r="R7" s="239" t="s">
        <v>28</v>
      </c>
      <c r="S7" s="196"/>
      <c r="T7" s="225" t="s">
        <v>101</v>
      </c>
      <c r="U7" s="226" t="s">
        <v>39</v>
      </c>
      <c r="V7" s="226" t="e" vm="37">
        <v>#VALUE!</v>
      </c>
      <c r="W7" s="226">
        <v>0</v>
      </c>
      <c r="X7" s="226" t="s">
        <v>611</v>
      </c>
      <c r="Y7" s="226">
        <v>0</v>
      </c>
      <c r="Z7" s="226" t="e" vm="43">
        <v>#VALUE!</v>
      </c>
      <c r="AA7" s="227" t="s">
        <v>22</v>
      </c>
      <c r="AB7" s="196"/>
      <c r="AC7" s="196"/>
      <c r="AD7" s="196"/>
      <c r="AE7" s="196"/>
    </row>
    <row r="8" spans="1:31" ht="18" customHeight="1" thickBot="1" x14ac:dyDescent="0.35">
      <c r="A8" s="196"/>
      <c r="B8" s="246" t="s">
        <v>123</v>
      </c>
      <c r="C8" s="247" t="s">
        <v>31</v>
      </c>
      <c r="D8" s="247" t="e" vm="21">
        <f>M9</f>
        <v>#VALUE!</v>
      </c>
      <c r="E8" s="247">
        <v>0</v>
      </c>
      <c r="F8" s="247" t="s">
        <v>611</v>
      </c>
      <c r="G8" s="247">
        <v>2</v>
      </c>
      <c r="H8" s="247" t="e" vm="24">
        <f>Q8</f>
        <v>#VALUE!</v>
      </c>
      <c r="I8" s="248" t="s">
        <v>34</v>
      </c>
      <c r="J8" s="196"/>
      <c r="K8" s="237" t="s">
        <v>113</v>
      </c>
      <c r="L8" s="238" t="s">
        <v>26</v>
      </c>
      <c r="M8" s="238" t="e" vm="42">
        <f>M7</f>
        <v>#VALUE!</v>
      </c>
      <c r="N8" s="238">
        <v>0</v>
      </c>
      <c r="O8" s="238" t="s">
        <v>611</v>
      </c>
      <c r="P8" s="238">
        <v>3</v>
      </c>
      <c r="Q8" s="238" t="e" vm="24">
        <f>Z10</f>
        <v>#VALUE!</v>
      </c>
      <c r="R8" s="239" t="s">
        <v>34</v>
      </c>
      <c r="S8" s="196"/>
      <c r="T8" s="225" t="s">
        <v>101</v>
      </c>
      <c r="U8" s="226" t="s">
        <v>35</v>
      </c>
      <c r="V8" s="226" t="e" vm="39">
        <v>#VALUE!</v>
      </c>
      <c r="W8" s="226">
        <v>0</v>
      </c>
      <c r="X8" s="226" t="s">
        <v>611</v>
      </c>
      <c r="Y8" s="226">
        <v>0</v>
      </c>
      <c r="Z8" s="226" t="e" vm="44">
        <v>#VALUE!</v>
      </c>
      <c r="AA8" s="227" t="s">
        <v>28</v>
      </c>
      <c r="AB8" s="196"/>
      <c r="AC8" s="196"/>
      <c r="AD8" s="196"/>
      <c r="AE8" s="196"/>
    </row>
    <row r="9" spans="1:31" ht="18" customHeight="1" thickBot="1" x14ac:dyDescent="0.35">
      <c r="A9" s="196"/>
      <c r="B9" s="246" t="s">
        <v>123</v>
      </c>
      <c r="C9" s="247" t="s">
        <v>32</v>
      </c>
      <c r="D9" s="247" t="e" vm="22">
        <f>Q10</f>
        <v>#VALUE!</v>
      </c>
      <c r="E9" s="247">
        <v>0</v>
      </c>
      <c r="F9" s="247" t="s">
        <v>611</v>
      </c>
      <c r="G9" s="247">
        <v>2</v>
      </c>
      <c r="H9" s="247" t="e" vm="25">
        <f>Q6</f>
        <v>#VALUE!</v>
      </c>
      <c r="I9" s="248" t="s">
        <v>35</v>
      </c>
      <c r="J9" s="196"/>
      <c r="K9" s="237" t="s">
        <v>113</v>
      </c>
      <c r="L9" s="238" t="s">
        <v>31</v>
      </c>
      <c r="M9" s="238" t="e" vm="21">
        <f>Predictions!V78</f>
        <v>#VALUE!</v>
      </c>
      <c r="N9" s="238">
        <v>2</v>
      </c>
      <c r="O9" s="238" t="s">
        <v>611</v>
      </c>
      <c r="P9" s="238">
        <v>0</v>
      </c>
      <c r="Q9" s="238" t="e" vm="28">
        <f>V6</f>
        <v>#VALUE!</v>
      </c>
      <c r="R9" s="239" t="s">
        <v>38</v>
      </c>
      <c r="S9" s="196"/>
      <c r="T9" s="225" t="s">
        <v>101</v>
      </c>
      <c r="U9" s="226" t="s">
        <v>23</v>
      </c>
      <c r="V9" s="226" t="e" vm="41">
        <v>#VALUE!</v>
      </c>
      <c r="W9" s="226">
        <v>1</v>
      </c>
      <c r="X9" s="226" t="s">
        <v>611</v>
      </c>
      <c r="Y9" s="226">
        <v>0</v>
      </c>
      <c r="Z9" s="226" t="e" vm="45">
        <v>#VALUE!</v>
      </c>
      <c r="AA9" s="227" t="s">
        <v>32</v>
      </c>
      <c r="AB9" s="196"/>
      <c r="AC9" s="196"/>
      <c r="AD9" s="196"/>
      <c r="AE9" s="196"/>
    </row>
    <row r="10" spans="1:31" ht="18" customHeight="1" thickBot="1" x14ac:dyDescent="0.35">
      <c r="A10" s="196"/>
      <c r="B10" s="246" t="s">
        <v>125</v>
      </c>
      <c r="C10" s="247" t="s">
        <v>26</v>
      </c>
      <c r="D10" s="247" t="e" vm="42">
        <f>H7</f>
        <v>#VALUE!</v>
      </c>
      <c r="E10" s="247">
        <v>0</v>
      </c>
      <c r="F10" s="247"/>
      <c r="G10" s="247">
        <v>2</v>
      </c>
      <c r="H10" s="247" t="e" vm="14">
        <f>D5</f>
        <v>#VALUE!</v>
      </c>
      <c r="I10" s="248" t="s">
        <v>24</v>
      </c>
      <c r="J10" s="196"/>
      <c r="K10" s="237" t="s">
        <v>113</v>
      </c>
      <c r="L10" s="238" t="s">
        <v>28</v>
      </c>
      <c r="M10" s="238" t="e" vm="18">
        <f>Z8</f>
        <v>#VALUE!</v>
      </c>
      <c r="N10" s="238">
        <v>2</v>
      </c>
      <c r="O10" s="238" t="s">
        <v>611</v>
      </c>
      <c r="P10" s="238">
        <v>0</v>
      </c>
      <c r="Q10" s="238" t="e" vm="22">
        <f>Z9</f>
        <v>#VALUE!</v>
      </c>
      <c r="R10" s="239" t="s">
        <v>32</v>
      </c>
      <c r="S10" s="196"/>
      <c r="T10" s="225" t="s">
        <v>101</v>
      </c>
      <c r="U10" s="226" t="s">
        <v>27</v>
      </c>
      <c r="V10" s="226" t="e" vm="46">
        <v>#VALUE!</v>
      </c>
      <c r="W10" s="226">
        <v>2</v>
      </c>
      <c r="X10" s="226" t="s">
        <v>611</v>
      </c>
      <c r="Y10" s="226">
        <v>2</v>
      </c>
      <c r="Z10" s="226" t="e" vm="47">
        <v>#VALUE!</v>
      </c>
      <c r="AA10" s="227" t="s">
        <v>34</v>
      </c>
      <c r="AB10" s="196"/>
      <c r="AC10" s="196"/>
      <c r="AD10" s="196"/>
      <c r="AE10" s="196"/>
    </row>
    <row r="11" spans="1:31" ht="18" customHeight="1" thickBot="1" x14ac:dyDescent="0.35">
      <c r="A11" s="196"/>
      <c r="B11" s="246" t="s">
        <v>131</v>
      </c>
      <c r="C11" s="247" t="s">
        <v>20</v>
      </c>
      <c r="D11" s="247" t="e" vm="10">
        <f>M5</f>
        <v>#VALUE!</v>
      </c>
      <c r="E11" s="247">
        <v>2</v>
      </c>
      <c r="F11" s="247" t="s">
        <v>611</v>
      </c>
      <c r="G11" s="247">
        <v>0</v>
      </c>
      <c r="H11" s="247" t="e" vm="14">
        <f>H10</f>
        <v>#VALUE!</v>
      </c>
      <c r="I11" s="248" t="s">
        <v>24</v>
      </c>
      <c r="J11" s="196"/>
      <c r="K11" s="237" t="s">
        <v>116</v>
      </c>
      <c r="L11" s="238" t="s">
        <v>23</v>
      </c>
      <c r="M11" s="238" t="e" vm="13">
        <f>V9</f>
        <v>#VALUE!</v>
      </c>
      <c r="N11" s="238">
        <v>2</v>
      </c>
      <c r="O11" s="238" t="s">
        <v>611</v>
      </c>
      <c r="P11" s="238">
        <v>1</v>
      </c>
      <c r="Q11" s="238" t="e" vm="15">
        <f>Z5</f>
        <v>#VALUE!</v>
      </c>
      <c r="R11" s="239" t="s">
        <v>25</v>
      </c>
      <c r="S11" s="196"/>
      <c r="T11" s="228" t="s">
        <v>104</v>
      </c>
      <c r="U11" s="229" t="s">
        <v>20</v>
      </c>
      <c r="V11" s="229" t="e" vm="36">
        <v>#VALUE!</v>
      </c>
      <c r="W11" s="229">
        <v>2</v>
      </c>
      <c r="X11" s="229" t="s">
        <v>611</v>
      </c>
      <c r="Y11" s="229">
        <v>1</v>
      </c>
      <c r="Z11" s="229" t="e" vm="37">
        <v>#VALUE!</v>
      </c>
      <c r="AA11" s="230" t="s">
        <v>39</v>
      </c>
      <c r="AB11" s="196"/>
      <c r="AC11" s="196"/>
      <c r="AD11" s="196"/>
      <c r="AE11" s="196"/>
    </row>
    <row r="12" spans="1:31" ht="18" customHeight="1" thickBot="1" x14ac:dyDescent="0.35">
      <c r="A12" s="196"/>
      <c r="B12" s="246" t="s">
        <v>133</v>
      </c>
      <c r="C12" s="247" t="s">
        <v>33</v>
      </c>
      <c r="D12" s="247" t="e" vm="23">
        <f>Predictions!Y161</f>
        <v>#VALUE!</v>
      </c>
      <c r="E12" s="247">
        <v>3</v>
      </c>
      <c r="F12" s="247" t="s">
        <v>611</v>
      </c>
      <c r="G12" s="247">
        <v>0</v>
      </c>
      <c r="H12" s="247" t="e" vm="19">
        <f>M6</f>
        <v>#VALUE!</v>
      </c>
      <c r="I12" s="248" t="s">
        <v>29</v>
      </c>
      <c r="J12" s="196"/>
      <c r="K12" s="237" t="s">
        <v>116</v>
      </c>
      <c r="L12" s="238" t="s">
        <v>21</v>
      </c>
      <c r="M12" s="238" t="e" vm="11">
        <f>Predictions!V87</f>
        <v>#VALUE!</v>
      </c>
      <c r="N12" s="238">
        <v>2</v>
      </c>
      <c r="O12" s="238" t="s">
        <v>611</v>
      </c>
      <c r="P12" s="238">
        <v>0</v>
      </c>
      <c r="Q12" s="238" t="e" vm="42">
        <f>M8</f>
        <v>#VALUE!</v>
      </c>
      <c r="R12" s="239" t="s">
        <v>26</v>
      </c>
      <c r="S12" s="196"/>
      <c r="T12" s="228" t="s">
        <v>104</v>
      </c>
      <c r="U12" s="229" t="s">
        <v>29</v>
      </c>
      <c r="V12" s="229" t="e" vm="38">
        <v>#VALUE!</v>
      </c>
      <c r="W12" s="229">
        <v>1</v>
      </c>
      <c r="X12" s="229" t="s">
        <v>611</v>
      </c>
      <c r="Y12" s="229">
        <v>2</v>
      </c>
      <c r="Z12" s="229" t="e" vm="39">
        <v>#VALUE!</v>
      </c>
      <c r="AA12" s="230" t="s">
        <v>35</v>
      </c>
      <c r="AB12" s="196"/>
      <c r="AC12" s="196"/>
      <c r="AD12" s="196"/>
      <c r="AE12" s="196"/>
    </row>
    <row r="13" spans="1:31" ht="18" customHeight="1" thickBot="1" x14ac:dyDescent="0.35">
      <c r="A13" s="196"/>
      <c r="B13" s="246" t="s">
        <v>133</v>
      </c>
      <c r="C13" s="247" t="s">
        <v>612</v>
      </c>
      <c r="D13" s="247" t="e" vm="22">
        <f>D9</f>
        <v>#VALUE!</v>
      </c>
      <c r="E13" s="247">
        <v>0</v>
      </c>
      <c r="F13" s="247" t="s">
        <v>611</v>
      </c>
      <c r="G13" s="247">
        <v>2</v>
      </c>
      <c r="H13" s="247" t="e" vm="17">
        <f>M15</f>
        <v>#VALUE!</v>
      </c>
      <c r="I13" s="248" t="s">
        <v>27</v>
      </c>
      <c r="J13" s="196"/>
      <c r="K13" s="237" t="s">
        <v>119</v>
      </c>
      <c r="L13" s="238" t="s">
        <v>31</v>
      </c>
      <c r="M13" s="238" t="e" vm="21">
        <f>M9</f>
        <v>#VALUE!</v>
      </c>
      <c r="N13" s="238">
        <v>0</v>
      </c>
      <c r="O13" s="238" t="s">
        <v>611</v>
      </c>
      <c r="P13" s="238">
        <v>2</v>
      </c>
      <c r="Q13" s="238" t="e" vm="27">
        <f>V14</f>
        <v>#VALUE!</v>
      </c>
      <c r="R13" s="239" t="s">
        <v>37</v>
      </c>
      <c r="S13" s="196"/>
      <c r="T13" s="225" t="s">
        <v>107</v>
      </c>
      <c r="U13" s="226" t="s">
        <v>39</v>
      </c>
      <c r="V13" s="226" t="e" vm="29">
        <f>Z11</f>
        <v>#VALUE!</v>
      </c>
      <c r="W13" s="226">
        <v>1</v>
      </c>
      <c r="X13" s="226" t="s">
        <v>611</v>
      </c>
      <c r="Y13" s="226">
        <v>1</v>
      </c>
      <c r="Z13" s="226" t="e" vm="19">
        <f>V12</f>
        <v>#VALUE!</v>
      </c>
      <c r="AA13" s="227" t="s">
        <v>29</v>
      </c>
      <c r="AB13" s="196"/>
      <c r="AC13" s="196"/>
      <c r="AD13" s="196"/>
      <c r="AE13" s="196"/>
    </row>
    <row r="14" spans="1:31" ht="18" customHeight="1" thickBot="1" x14ac:dyDescent="0.35">
      <c r="A14" s="196"/>
      <c r="B14" s="246" t="s">
        <v>133</v>
      </c>
      <c r="C14" s="247" t="s">
        <v>30</v>
      </c>
      <c r="D14" s="247" t="e" vm="20">
        <f>M18</f>
        <v>#VALUE!</v>
      </c>
      <c r="E14" s="247">
        <v>1</v>
      </c>
      <c r="F14" s="247" t="s">
        <v>611</v>
      </c>
      <c r="G14" s="247">
        <v>2</v>
      </c>
      <c r="H14" s="247" t="e" vm="10">
        <f>D11</f>
        <v>#VALUE!</v>
      </c>
      <c r="I14" s="248" t="s">
        <v>20</v>
      </c>
      <c r="J14" s="196"/>
      <c r="K14" s="250" t="s">
        <v>121</v>
      </c>
      <c r="L14" s="238" t="s">
        <v>34</v>
      </c>
      <c r="M14" s="238" t="e" vm="24">
        <f>Q8</f>
        <v>#VALUE!</v>
      </c>
      <c r="N14" s="238">
        <v>3</v>
      </c>
      <c r="O14" s="238" t="s">
        <v>611</v>
      </c>
      <c r="P14" s="238">
        <v>0</v>
      </c>
      <c r="Q14" s="238" t="e" vm="22">
        <f>Q10</f>
        <v>#VALUE!</v>
      </c>
      <c r="R14" s="239" t="s">
        <v>32</v>
      </c>
      <c r="S14" s="196"/>
      <c r="T14" s="225" t="s">
        <v>110</v>
      </c>
      <c r="U14" s="226" t="s">
        <v>37</v>
      </c>
      <c r="V14" s="226" t="e" vm="27">
        <f>Predictions!V68</f>
        <v>#VALUE!</v>
      </c>
      <c r="W14" s="226">
        <v>2</v>
      </c>
      <c r="X14" s="226" t="s">
        <v>611</v>
      </c>
      <c r="Y14" s="226">
        <v>0</v>
      </c>
      <c r="Z14" s="226" t="e" vm="19">
        <f>Z13</f>
        <v>#VALUE!</v>
      </c>
      <c r="AA14" s="227" t="s">
        <v>29</v>
      </c>
      <c r="AB14" s="196"/>
      <c r="AC14" s="196"/>
      <c r="AD14" s="196"/>
      <c r="AE14" s="196"/>
    </row>
    <row r="15" spans="1:31" ht="18" customHeight="1" thickBot="1" x14ac:dyDescent="0.35">
      <c r="A15" s="196"/>
      <c r="B15" s="246" t="s">
        <v>141</v>
      </c>
      <c r="C15" s="247" t="s">
        <v>25</v>
      </c>
      <c r="D15" s="247" t="e" vm="15">
        <f>D6</f>
        <v>#VALUE!</v>
      </c>
      <c r="E15" s="247">
        <v>2</v>
      </c>
      <c r="F15" s="247" t="s">
        <v>611</v>
      </c>
      <c r="G15" s="247">
        <v>1</v>
      </c>
      <c r="H15" s="247" t="e" vm="24">
        <f>H8</f>
        <v>#VALUE!</v>
      </c>
      <c r="I15" s="248" t="s">
        <v>34</v>
      </c>
      <c r="J15" s="196"/>
      <c r="K15" s="250" t="s">
        <v>125</v>
      </c>
      <c r="L15" s="238" t="s">
        <v>27</v>
      </c>
      <c r="M15" s="238" t="e" vm="17">
        <f>V10</f>
        <v>#VALUE!</v>
      </c>
      <c r="N15" s="238">
        <v>3</v>
      </c>
      <c r="O15" s="238" t="s">
        <v>611</v>
      </c>
      <c r="P15" s="238">
        <v>1</v>
      </c>
      <c r="Q15" s="238" t="e" vm="21">
        <f>M13</f>
        <v>#VALUE!</v>
      </c>
      <c r="R15" s="239" t="s">
        <v>31</v>
      </c>
      <c r="S15" s="196"/>
      <c r="T15" s="225" t="s">
        <v>110</v>
      </c>
      <c r="U15" s="226" t="s">
        <v>36</v>
      </c>
      <c r="V15" s="226" t="e" vm="48">
        <f>Predictions!V74</f>
        <v>#VALUE!</v>
      </c>
      <c r="W15" s="226">
        <v>2</v>
      </c>
      <c r="X15" s="226" t="s">
        <v>611</v>
      </c>
      <c r="Y15" s="226">
        <v>0</v>
      </c>
      <c r="Z15" s="226" t="e" vm="18">
        <f>Z8</f>
        <v>#VALUE!</v>
      </c>
      <c r="AA15" s="227" t="s">
        <v>28</v>
      </c>
      <c r="AB15" s="196"/>
      <c r="AC15" s="196"/>
      <c r="AD15" s="196"/>
      <c r="AE15" s="196"/>
    </row>
    <row r="16" spans="1:31" ht="18" customHeight="1" thickBot="1" x14ac:dyDescent="0.35">
      <c r="A16" s="196"/>
      <c r="B16" s="246" t="s">
        <v>143</v>
      </c>
      <c r="C16" s="247" t="s">
        <v>24</v>
      </c>
      <c r="D16" s="247" t="e" vm="14">
        <f>D5</f>
        <v>#VALUE!</v>
      </c>
      <c r="E16" s="247">
        <v>1</v>
      </c>
      <c r="F16" s="247" t="s">
        <v>611</v>
      </c>
      <c r="G16" s="247">
        <v>1</v>
      </c>
      <c r="H16" s="247" t="e" vm="11">
        <f>M12</f>
        <v>#VALUE!</v>
      </c>
      <c r="I16" s="248" t="s">
        <v>21</v>
      </c>
      <c r="J16" s="196"/>
      <c r="K16" s="250" t="s">
        <v>129</v>
      </c>
      <c r="L16" s="238" t="s">
        <v>23</v>
      </c>
      <c r="M16" s="238" t="e" vm="13">
        <f>M11</f>
        <v>#VALUE!</v>
      </c>
      <c r="N16" s="238">
        <v>2</v>
      </c>
      <c r="O16" s="238" t="s">
        <v>611</v>
      </c>
      <c r="P16" s="238">
        <v>1</v>
      </c>
      <c r="Q16" s="238" t="e" vm="21">
        <f>Q15</f>
        <v>#VALUE!</v>
      </c>
      <c r="R16" s="239" t="s">
        <v>31</v>
      </c>
      <c r="S16" s="196"/>
      <c r="T16" s="225" t="s">
        <v>113</v>
      </c>
      <c r="U16" s="226" t="s">
        <v>30</v>
      </c>
      <c r="V16" s="226" t="e" vm="20">
        <f>Predictions!V85</f>
        <v>#VALUE!</v>
      </c>
      <c r="W16" s="226">
        <v>1</v>
      </c>
      <c r="X16" s="226" t="s">
        <v>611</v>
      </c>
      <c r="Y16" s="226">
        <v>2</v>
      </c>
      <c r="Z16" s="226" t="e" vm="12">
        <f>Z7</f>
        <v>#VALUE!</v>
      </c>
      <c r="AA16" s="227" t="s">
        <v>22</v>
      </c>
      <c r="AB16" s="196"/>
      <c r="AC16" s="196"/>
      <c r="AD16" s="196"/>
      <c r="AE16" s="196"/>
    </row>
    <row r="17" spans="1:31" ht="18" customHeight="1" thickBot="1" x14ac:dyDescent="0.35">
      <c r="A17" s="196"/>
      <c r="B17" s="246" t="s">
        <v>147</v>
      </c>
      <c r="C17" s="247" t="s">
        <v>32</v>
      </c>
      <c r="D17" s="247" t="e" vm="22">
        <f>Q10</f>
        <v>#VALUE!</v>
      </c>
      <c r="E17" s="247">
        <v>0</v>
      </c>
      <c r="F17" s="247" t="s">
        <v>611</v>
      </c>
      <c r="G17" s="247">
        <v>2</v>
      </c>
      <c r="H17" s="247" t="e" vm="11">
        <f>H16</f>
        <v>#VALUE!</v>
      </c>
      <c r="I17" s="248" t="s">
        <v>21</v>
      </c>
      <c r="J17" s="196"/>
      <c r="K17" s="237" t="s">
        <v>129</v>
      </c>
      <c r="L17" s="238" t="s">
        <v>25</v>
      </c>
      <c r="M17" s="238" t="e" vm="15">
        <f>Q11</f>
        <v>#VALUE!</v>
      </c>
      <c r="N17" s="238">
        <v>1</v>
      </c>
      <c r="O17" s="238" t="s">
        <v>611</v>
      </c>
      <c r="P17" s="238">
        <v>2</v>
      </c>
      <c r="Q17" s="238" t="e" vm="25">
        <f>Q6</f>
        <v>#VALUE!</v>
      </c>
      <c r="R17" s="239" t="s">
        <v>35</v>
      </c>
      <c r="S17" s="196"/>
      <c r="T17" s="225" t="s">
        <v>121</v>
      </c>
      <c r="U17" s="226" t="s">
        <v>35</v>
      </c>
      <c r="V17" s="226" t="e" vm="25">
        <f>V8</f>
        <v>#VALUE!</v>
      </c>
      <c r="W17" s="226">
        <v>0</v>
      </c>
      <c r="X17" s="226" t="s">
        <v>611</v>
      </c>
      <c r="Y17" s="226">
        <v>0</v>
      </c>
      <c r="Z17" s="226" t="e" vm="14">
        <f>V5</f>
        <v>#VALUE!</v>
      </c>
      <c r="AA17" s="227" t="s">
        <v>24</v>
      </c>
      <c r="AB17" s="196"/>
      <c r="AC17" s="196"/>
      <c r="AD17" s="196"/>
      <c r="AE17" s="196"/>
    </row>
    <row r="18" spans="1:31" ht="18" customHeight="1" thickBot="1" x14ac:dyDescent="0.35">
      <c r="A18" s="196"/>
      <c r="B18" s="246" t="s">
        <v>149</v>
      </c>
      <c r="C18" s="247" t="s">
        <v>21</v>
      </c>
      <c r="D18" s="247" t="e" vm="11">
        <f>D7</f>
        <v>#VALUE!</v>
      </c>
      <c r="E18" s="247">
        <v>1</v>
      </c>
      <c r="F18" s="247" t="s">
        <v>611</v>
      </c>
      <c r="G18" s="247">
        <v>1</v>
      </c>
      <c r="H18" s="247" t="e" vm="12">
        <f>Q19</f>
        <v>#VALUE!</v>
      </c>
      <c r="I18" s="248" t="s">
        <v>22</v>
      </c>
      <c r="J18" s="196"/>
      <c r="K18" s="237" t="s">
        <v>133</v>
      </c>
      <c r="L18" s="238" t="s">
        <v>30</v>
      </c>
      <c r="M18" s="238" t="e" vm="20">
        <f>V16</f>
        <v>#VALUE!</v>
      </c>
      <c r="N18" s="238">
        <v>1</v>
      </c>
      <c r="O18" s="238" t="s">
        <v>611</v>
      </c>
      <c r="P18" s="238">
        <v>2</v>
      </c>
      <c r="Q18" s="238" t="e" vm="10">
        <f>M5</f>
        <v>#VALUE!</v>
      </c>
      <c r="R18" s="239" t="s">
        <v>20</v>
      </c>
      <c r="S18" s="196"/>
      <c r="T18" s="225" t="s">
        <v>125</v>
      </c>
      <c r="U18" s="226" t="s">
        <v>35</v>
      </c>
      <c r="V18" s="226" t="e" vm="25">
        <f>V17</f>
        <v>#VALUE!</v>
      </c>
      <c r="W18" s="226">
        <v>1</v>
      </c>
      <c r="X18" s="226" t="s">
        <v>611</v>
      </c>
      <c r="Y18" s="226">
        <v>2</v>
      </c>
      <c r="Z18" s="226" t="e" vm="48">
        <f>V15</f>
        <v>#VALUE!</v>
      </c>
      <c r="AA18" s="227" t="s">
        <v>36</v>
      </c>
      <c r="AB18" s="196"/>
      <c r="AC18" s="196"/>
      <c r="AD18" s="196"/>
      <c r="AE18" s="196"/>
    </row>
    <row r="19" spans="1:31" ht="18" customHeight="1" thickBot="1" x14ac:dyDescent="0.35">
      <c r="A19" s="196"/>
      <c r="B19" s="246" t="s">
        <v>153</v>
      </c>
      <c r="C19" s="247" t="s">
        <v>35</v>
      </c>
      <c r="D19" s="247" t="e" vm="25">
        <f>H9</f>
        <v>#VALUE!</v>
      </c>
      <c r="E19" s="247">
        <v>1</v>
      </c>
      <c r="F19" s="247" t="s">
        <v>611</v>
      </c>
      <c r="G19" s="247">
        <v>0</v>
      </c>
      <c r="H19" s="247" t="e" vm="22">
        <f>D17</f>
        <v>#VALUE!</v>
      </c>
      <c r="I19" s="248" t="s">
        <v>32</v>
      </c>
      <c r="J19" s="196"/>
      <c r="K19" s="237" t="s">
        <v>135</v>
      </c>
      <c r="L19" s="238" t="s">
        <v>34</v>
      </c>
      <c r="M19" s="238" t="e" vm="24">
        <f>Q8</f>
        <v>#VALUE!</v>
      </c>
      <c r="N19" s="238">
        <v>1</v>
      </c>
      <c r="O19" s="238" t="s">
        <v>611</v>
      </c>
      <c r="P19" s="238">
        <v>2</v>
      </c>
      <c r="Q19" s="238" t="e" vm="12">
        <f>Z16</f>
        <v>#VALUE!</v>
      </c>
      <c r="R19" s="239" t="s">
        <v>22</v>
      </c>
      <c r="S19" s="196"/>
      <c r="T19" s="225" t="s">
        <v>133</v>
      </c>
      <c r="U19" s="226" t="s">
        <v>21</v>
      </c>
      <c r="V19" s="226" t="e" vm="11">
        <f>M12</f>
        <v>#VALUE!</v>
      </c>
      <c r="W19" s="226">
        <v>1</v>
      </c>
      <c r="X19" s="226" t="s">
        <v>611</v>
      </c>
      <c r="Y19" s="226">
        <v>1</v>
      </c>
      <c r="Z19" s="226" t="e" vm="21">
        <f>M9</f>
        <v>#VALUE!</v>
      </c>
      <c r="AA19" s="227" t="s">
        <v>31</v>
      </c>
      <c r="AB19" s="196"/>
      <c r="AC19" s="196"/>
      <c r="AD19" s="196"/>
      <c r="AE19" s="196"/>
    </row>
    <row r="20" spans="1:31" ht="18" customHeight="1" thickBot="1" x14ac:dyDescent="0.35">
      <c r="A20" s="196"/>
      <c r="B20" s="246" t="s">
        <v>153</v>
      </c>
      <c r="C20" s="247" t="s">
        <v>26</v>
      </c>
      <c r="D20" s="247" t="e" vm="42">
        <f>D10</f>
        <v>#VALUE!</v>
      </c>
      <c r="E20" s="247">
        <v>0</v>
      </c>
      <c r="F20" s="247" t="s">
        <v>611</v>
      </c>
      <c r="G20" s="247">
        <v>1</v>
      </c>
      <c r="H20" s="247" t="e" vm="10">
        <f>H14</f>
        <v>#VALUE!</v>
      </c>
      <c r="I20" s="248" t="s">
        <v>20</v>
      </c>
      <c r="J20" s="196"/>
      <c r="K20" s="237" t="s">
        <v>137</v>
      </c>
      <c r="L20" s="238" t="s">
        <v>26</v>
      </c>
      <c r="M20" s="238" t="e" vm="42">
        <f>M8</f>
        <v>#VALUE!</v>
      </c>
      <c r="N20" s="238">
        <v>0</v>
      </c>
      <c r="O20" s="238" t="s">
        <v>611</v>
      </c>
      <c r="P20" s="238">
        <v>2</v>
      </c>
      <c r="Q20" s="238" t="e" vm="29">
        <f>Q5</f>
        <v>#VALUE!</v>
      </c>
      <c r="R20" s="239" t="s">
        <v>39</v>
      </c>
      <c r="S20" s="196"/>
      <c r="T20" s="225" t="s">
        <v>133</v>
      </c>
      <c r="U20" s="226" t="s">
        <v>24</v>
      </c>
      <c r="V20" s="226" t="e" vm="14">
        <f>V5</f>
        <v>#VALUE!</v>
      </c>
      <c r="W20" s="226">
        <v>0</v>
      </c>
      <c r="X20" s="226" t="s">
        <v>611</v>
      </c>
      <c r="Y20" s="226">
        <v>0</v>
      </c>
      <c r="Z20" s="226" t="e" vm="18">
        <f>Z15</f>
        <v>#VALUE!</v>
      </c>
      <c r="AA20" s="227" t="s">
        <v>28</v>
      </c>
      <c r="AB20" s="196"/>
      <c r="AC20" s="196"/>
      <c r="AD20" s="196"/>
      <c r="AE20" s="196"/>
    </row>
    <row r="21" spans="1:31" ht="18" customHeight="1" thickBot="1" x14ac:dyDescent="0.35">
      <c r="A21" s="196"/>
      <c r="B21" s="246" t="s">
        <v>155</v>
      </c>
      <c r="C21" s="247" t="s">
        <v>21</v>
      </c>
      <c r="D21" s="247" t="e" vm="11">
        <f>D18</f>
        <v>#VALUE!</v>
      </c>
      <c r="E21" s="247">
        <v>1</v>
      </c>
      <c r="F21" s="247" t="s">
        <v>611</v>
      </c>
      <c r="G21" s="247">
        <v>1</v>
      </c>
      <c r="H21" s="247" t="e" vm="18">
        <f>M10</f>
        <v>#VALUE!</v>
      </c>
      <c r="I21" s="248" t="s">
        <v>28</v>
      </c>
      <c r="J21" s="196"/>
      <c r="K21" s="237" t="s">
        <v>147</v>
      </c>
      <c r="L21" s="238" t="s">
        <v>24</v>
      </c>
      <c r="M21" s="238" t="e" vm="14">
        <f>D5</f>
        <v>#VALUE!</v>
      </c>
      <c r="N21" s="238">
        <v>1</v>
      </c>
      <c r="O21" s="238" t="s">
        <v>611</v>
      </c>
      <c r="P21" s="238">
        <v>1</v>
      </c>
      <c r="Q21" s="238" t="e" vm="29">
        <f>Q20</f>
        <v>#VALUE!</v>
      </c>
      <c r="R21" s="239" t="s">
        <v>39</v>
      </c>
      <c r="S21" s="196"/>
      <c r="T21" s="225" t="s">
        <v>133</v>
      </c>
      <c r="U21" s="226" t="s">
        <v>32</v>
      </c>
      <c r="V21" s="226" t="e" vm="22">
        <f>Z9</f>
        <v>#VALUE!</v>
      </c>
      <c r="W21" s="226">
        <v>0</v>
      </c>
      <c r="X21" s="226" t="s">
        <v>611</v>
      </c>
      <c r="Y21" s="226">
        <v>2</v>
      </c>
      <c r="Z21" s="226" t="e" vm="17">
        <f>V10</f>
        <v>#VALUE!</v>
      </c>
      <c r="AA21" s="227" t="s">
        <v>27</v>
      </c>
      <c r="AB21" s="196"/>
      <c r="AC21" s="196"/>
      <c r="AD21" s="196"/>
      <c r="AE21" s="196"/>
    </row>
    <row r="22" spans="1:31" ht="18" customHeight="1" thickBot="1" x14ac:dyDescent="0.35">
      <c r="A22" s="196"/>
      <c r="B22" s="246" t="s">
        <v>155</v>
      </c>
      <c r="C22" s="247" t="s">
        <v>24</v>
      </c>
      <c r="D22" s="247" t="e" vm="14">
        <f>D16</f>
        <v>#VALUE!</v>
      </c>
      <c r="E22" s="247">
        <v>2</v>
      </c>
      <c r="F22" s="247" t="s">
        <v>611</v>
      </c>
      <c r="G22" s="247">
        <v>1</v>
      </c>
      <c r="H22" s="247" t="e" vm="42">
        <f>H7</f>
        <v>#VALUE!</v>
      </c>
      <c r="I22" s="248" t="s">
        <v>26</v>
      </c>
      <c r="J22" s="196"/>
      <c r="K22" s="237" t="s">
        <v>147</v>
      </c>
      <c r="L22" s="238" t="s">
        <v>26</v>
      </c>
      <c r="M22" s="238" t="e" vm="42">
        <f>M8</f>
        <v>#VALUE!</v>
      </c>
      <c r="N22" s="238">
        <v>1</v>
      </c>
      <c r="O22" s="238" t="s">
        <v>611</v>
      </c>
      <c r="P22" s="238">
        <v>1</v>
      </c>
      <c r="Q22" s="238" t="e" vm="25">
        <f>Q17</f>
        <v>#VALUE!</v>
      </c>
      <c r="R22" s="239" t="s">
        <v>35</v>
      </c>
      <c r="S22" s="196"/>
      <c r="T22" s="225" t="s">
        <v>137</v>
      </c>
      <c r="U22" s="226" t="s">
        <v>35</v>
      </c>
      <c r="V22" s="226" t="e" vm="25">
        <f>V18</f>
        <v>#VALUE!</v>
      </c>
      <c r="W22" s="226">
        <v>1</v>
      </c>
      <c r="X22" s="226" t="s">
        <v>611</v>
      </c>
      <c r="Y22" s="226">
        <v>1</v>
      </c>
      <c r="Z22" s="226" t="e" vm="15">
        <f>Z5</f>
        <v>#VALUE!</v>
      </c>
      <c r="AA22" s="227" t="s">
        <v>25</v>
      </c>
      <c r="AB22" s="196"/>
      <c r="AC22" s="196"/>
      <c r="AD22" s="196"/>
      <c r="AE22" s="196"/>
    </row>
    <row r="23" spans="1:31" ht="18" customHeight="1" thickBot="1" x14ac:dyDescent="0.35">
      <c r="A23" s="196"/>
      <c r="B23" s="246" t="s">
        <v>155</v>
      </c>
      <c r="C23" s="247" t="s">
        <v>25</v>
      </c>
      <c r="D23" s="247" t="e" vm="15">
        <f>D6</f>
        <v>#VALUE!</v>
      </c>
      <c r="E23" s="247">
        <v>2</v>
      </c>
      <c r="F23" s="247" t="s">
        <v>611</v>
      </c>
      <c r="G23" s="247">
        <v>1</v>
      </c>
      <c r="H23" s="247" t="e" vm="20">
        <f>D14</f>
        <v>#VALUE!</v>
      </c>
      <c r="I23" s="248" t="s">
        <v>30</v>
      </c>
      <c r="J23" s="196"/>
      <c r="K23" s="237" t="s">
        <v>151</v>
      </c>
      <c r="L23" s="238" t="s">
        <v>33</v>
      </c>
      <c r="M23" s="238" t="e" vm="23">
        <f>Predictions!V262</f>
        <v>#VALUE!</v>
      </c>
      <c r="N23" s="238">
        <v>3</v>
      </c>
      <c r="O23" s="238" t="s">
        <v>611</v>
      </c>
      <c r="P23" s="238">
        <v>0</v>
      </c>
      <c r="Q23" s="238" t="e" vm="15">
        <f>M17</f>
        <v>#VALUE!</v>
      </c>
      <c r="R23" s="239" t="s">
        <v>25</v>
      </c>
      <c r="S23" s="196"/>
      <c r="T23" s="225" t="s">
        <v>141</v>
      </c>
      <c r="U23" s="226" t="s">
        <v>37</v>
      </c>
      <c r="V23" s="226" t="e" vm="27">
        <f>V14</f>
        <v>#VALUE!</v>
      </c>
      <c r="W23" s="226">
        <v>0</v>
      </c>
      <c r="X23" s="226" t="s">
        <v>611</v>
      </c>
      <c r="Y23" s="226">
        <v>0</v>
      </c>
      <c r="Z23" s="226" t="e" vm="10">
        <f>V11</f>
        <v>#VALUE!</v>
      </c>
      <c r="AA23" s="227" t="s">
        <v>20</v>
      </c>
      <c r="AB23" s="196"/>
      <c r="AC23" s="196"/>
      <c r="AD23" s="196"/>
      <c r="AE23" s="196"/>
    </row>
    <row r="24" spans="1:31" ht="18" customHeight="1" thickBot="1" x14ac:dyDescent="0.35">
      <c r="A24" s="196"/>
      <c r="B24" s="246" t="s">
        <v>155</v>
      </c>
      <c r="C24" s="247" t="s">
        <v>37</v>
      </c>
      <c r="D24" s="247" t="e" vm="27">
        <f>H6</f>
        <v>#VALUE!</v>
      </c>
      <c r="E24" s="247">
        <v>2</v>
      </c>
      <c r="F24" s="247" t="s">
        <v>611</v>
      </c>
      <c r="G24" s="247">
        <v>1</v>
      </c>
      <c r="H24" s="247" t="e" vm="24">
        <f>H8</f>
        <v>#VALUE!</v>
      </c>
      <c r="I24" s="248" t="s">
        <v>34</v>
      </c>
      <c r="J24" s="196"/>
      <c r="K24" s="237" t="s">
        <v>153</v>
      </c>
      <c r="L24" s="238" t="s">
        <v>26</v>
      </c>
      <c r="M24" s="238" t="e" vm="42">
        <f>M22</f>
        <v>#VALUE!</v>
      </c>
      <c r="N24" s="238">
        <v>0</v>
      </c>
      <c r="O24" s="238" t="s">
        <v>611</v>
      </c>
      <c r="P24" s="238">
        <v>1</v>
      </c>
      <c r="Q24" s="238" t="e" vm="10">
        <f>Q18</f>
        <v>#VALUE!</v>
      </c>
      <c r="R24" s="239" t="s">
        <v>20</v>
      </c>
      <c r="S24" s="196"/>
      <c r="T24" s="234" t="s">
        <v>143</v>
      </c>
      <c r="U24" s="235" t="s">
        <v>38</v>
      </c>
      <c r="V24" s="235" t="e" vm="28">
        <f>V6</f>
        <v>#VALUE!</v>
      </c>
      <c r="W24" s="235">
        <v>1</v>
      </c>
      <c r="X24" s="235" t="s">
        <v>611</v>
      </c>
      <c r="Y24" s="235">
        <v>0</v>
      </c>
      <c r="Z24" s="235" t="e" vm="15">
        <f>Z22</f>
        <v>#VALUE!</v>
      </c>
      <c r="AA24" s="236" t="s">
        <v>25</v>
      </c>
      <c r="AB24" s="196"/>
      <c r="AC24" s="196"/>
      <c r="AD24" s="196"/>
      <c r="AE24" s="196"/>
    </row>
    <row r="25" spans="1:31" ht="18" customHeight="1" thickBot="1" x14ac:dyDescent="0.35">
      <c r="A25" s="196"/>
      <c r="B25" s="246" t="s">
        <v>161</v>
      </c>
      <c r="C25" s="247" t="s">
        <v>22</v>
      </c>
      <c r="D25" s="247" t="e" vm="12">
        <f>H18</f>
        <v>#VALUE!</v>
      </c>
      <c r="E25" s="247">
        <v>2</v>
      </c>
      <c r="F25" s="247" t="s">
        <v>611</v>
      </c>
      <c r="G25" s="247">
        <v>0</v>
      </c>
      <c r="H25" s="247" t="e" vm="19">
        <f>H12</f>
        <v>#VALUE!</v>
      </c>
      <c r="I25" s="248" t="s">
        <v>29</v>
      </c>
      <c r="J25" s="196"/>
      <c r="K25" s="237" t="s">
        <v>155</v>
      </c>
      <c r="L25" s="238" t="s">
        <v>25</v>
      </c>
      <c r="M25" s="238" t="e" vm="15">
        <f>Q23</f>
        <v>#VALUE!</v>
      </c>
      <c r="N25" s="238">
        <v>2</v>
      </c>
      <c r="O25" s="238" t="s">
        <v>611</v>
      </c>
      <c r="P25" s="238">
        <v>1</v>
      </c>
      <c r="Q25" s="238" t="e" vm="20">
        <f>M18</f>
        <v>#VALUE!</v>
      </c>
      <c r="R25" s="239" t="s">
        <v>30</v>
      </c>
      <c r="S25" s="196"/>
      <c r="T25" s="225" t="s">
        <v>147</v>
      </c>
      <c r="U25" s="226" t="s">
        <v>26</v>
      </c>
      <c r="V25" s="226" t="e" vm="42">
        <f>M22</f>
        <v>#VALUE!</v>
      </c>
      <c r="W25" s="226">
        <v>1</v>
      </c>
      <c r="X25" s="226" t="s">
        <v>611</v>
      </c>
      <c r="Y25" s="226">
        <v>1</v>
      </c>
      <c r="Z25" s="226" t="e" vm="25">
        <f>Z12</f>
        <v>#VALUE!</v>
      </c>
      <c r="AA25" s="227" t="s">
        <v>35</v>
      </c>
      <c r="AB25" s="196"/>
      <c r="AC25" s="196"/>
      <c r="AD25" s="196"/>
      <c r="AE25" s="196"/>
    </row>
    <row r="26" spans="1:31" ht="18" customHeight="1" thickBot="1" x14ac:dyDescent="0.35">
      <c r="A26" s="196"/>
      <c r="B26" s="246" t="s">
        <v>163</v>
      </c>
      <c r="C26" s="247" t="s">
        <v>34</v>
      </c>
      <c r="D26" s="247" t="e" vm="24">
        <f>H24</f>
        <v>#VALUE!</v>
      </c>
      <c r="E26" s="247">
        <v>0</v>
      </c>
      <c r="F26" s="247" t="s">
        <v>611</v>
      </c>
      <c r="G26" s="247">
        <v>3</v>
      </c>
      <c r="H26" s="247" t="e" vm="23">
        <f>D12</f>
        <v>#VALUE!</v>
      </c>
      <c r="I26" s="248" t="s">
        <v>33</v>
      </c>
      <c r="J26" s="196"/>
      <c r="K26" s="252" t="s">
        <v>163</v>
      </c>
      <c r="L26" s="253" t="s">
        <v>31</v>
      </c>
      <c r="M26" s="253" t="e" vm="21">
        <f>Q16</f>
        <v>#VALUE!</v>
      </c>
      <c r="N26" s="253">
        <v>0</v>
      </c>
      <c r="O26" s="253" t="s">
        <v>611</v>
      </c>
      <c r="P26" s="253">
        <v>2</v>
      </c>
      <c r="Q26" s="253" t="e" vm="14">
        <f>M21</f>
        <v>#VALUE!</v>
      </c>
      <c r="R26" s="254" t="s">
        <v>24</v>
      </c>
      <c r="S26" s="196"/>
      <c r="T26" s="225" t="s">
        <v>151</v>
      </c>
      <c r="U26" s="226" t="s">
        <v>34</v>
      </c>
      <c r="V26" s="226" t="e" vm="24">
        <f>Z10</f>
        <v>#VALUE!</v>
      </c>
      <c r="W26" s="226">
        <v>2</v>
      </c>
      <c r="X26" s="226" t="s">
        <v>611</v>
      </c>
      <c r="Y26" s="226">
        <v>2</v>
      </c>
      <c r="Z26" s="226" t="e" vm="28">
        <f>V6</f>
        <v>#VALUE!</v>
      </c>
      <c r="AA26" s="227" t="s">
        <v>38</v>
      </c>
      <c r="AB26" s="196"/>
      <c r="AC26" s="196"/>
      <c r="AD26" s="196"/>
      <c r="AE26" s="196"/>
    </row>
    <row r="27" spans="1:31" ht="18" customHeight="1" thickBot="1" x14ac:dyDescent="0.35">
      <c r="A27" s="196"/>
      <c r="B27" s="241" t="s">
        <v>165</v>
      </c>
      <c r="C27" s="242" t="s">
        <v>38</v>
      </c>
      <c r="D27" s="242" t="e" vm="28">
        <f>Q9</f>
        <v>#VALUE!</v>
      </c>
      <c r="E27" s="242">
        <v>3</v>
      </c>
      <c r="F27" s="242" t="s">
        <v>611</v>
      </c>
      <c r="G27" s="242">
        <v>0</v>
      </c>
      <c r="H27" s="242" t="e" vm="22">
        <f>H19</f>
        <v>#VALUE!</v>
      </c>
      <c r="I27" s="243" t="s">
        <v>32</v>
      </c>
      <c r="J27" s="196"/>
      <c r="K27" s="252" t="s">
        <v>163</v>
      </c>
      <c r="L27" s="253" t="s">
        <v>27</v>
      </c>
      <c r="M27" s="253" t="e" vm="17">
        <f>M15</f>
        <v>#VALUE!</v>
      </c>
      <c r="N27" s="253">
        <v>2</v>
      </c>
      <c r="O27" s="253" t="s">
        <v>611</v>
      </c>
      <c r="P27" s="253">
        <v>2</v>
      </c>
      <c r="Q27" s="253" t="e" vm="29">
        <f>Q21</f>
        <v>#VALUE!</v>
      </c>
      <c r="R27" s="254" t="s">
        <v>39</v>
      </c>
      <c r="S27" s="196"/>
      <c r="T27" s="225" t="s">
        <v>151</v>
      </c>
      <c r="U27" s="226" t="s">
        <v>29</v>
      </c>
      <c r="V27" s="226" t="e" vm="19">
        <f>V12</f>
        <v>#VALUE!</v>
      </c>
      <c r="W27" s="226">
        <v>1</v>
      </c>
      <c r="X27" s="226" t="s">
        <v>611</v>
      </c>
      <c r="Y27" s="226">
        <v>1</v>
      </c>
      <c r="Z27" s="226" t="e" vm="48">
        <f>Z18</f>
        <v>#VALUE!</v>
      </c>
      <c r="AA27" s="227" t="s">
        <v>36</v>
      </c>
      <c r="AB27" s="196"/>
      <c r="AC27" s="196"/>
      <c r="AD27" s="196"/>
      <c r="AE27" s="196"/>
    </row>
    <row r="28" spans="1:31" ht="18" customHeight="1" thickBot="1" x14ac:dyDescent="0.35">
      <c r="A28" s="196"/>
      <c r="B28" s="196"/>
      <c r="C28" s="196"/>
      <c r="D28" s="196"/>
      <c r="E28" s="196"/>
      <c r="F28" s="196"/>
      <c r="G28" s="196"/>
      <c r="H28" s="196"/>
      <c r="I28" s="196"/>
      <c r="J28" s="196"/>
      <c r="K28" s="255" t="s">
        <v>165</v>
      </c>
      <c r="L28" s="256" t="s">
        <v>39</v>
      </c>
      <c r="M28" s="256" t="e" vm="29">
        <f>Q27</f>
        <v>#VALUE!</v>
      </c>
      <c r="N28" s="256">
        <v>1</v>
      </c>
      <c r="O28" s="256" t="s">
        <v>611</v>
      </c>
      <c r="P28" s="256">
        <v>2</v>
      </c>
      <c r="Q28" s="256" t="e" vm="10">
        <f>Q24</f>
        <v>#VALUE!</v>
      </c>
      <c r="R28" s="257" t="s">
        <v>20</v>
      </c>
      <c r="S28" s="196"/>
      <c r="T28" s="225" t="s">
        <v>153</v>
      </c>
      <c r="U28" s="226" t="s">
        <v>34</v>
      </c>
      <c r="V28" s="226" t="e" vm="24">
        <f>V26</f>
        <v>#VALUE!</v>
      </c>
      <c r="W28" s="226">
        <v>1</v>
      </c>
      <c r="X28" s="226" t="s">
        <v>611</v>
      </c>
      <c r="Y28" s="226">
        <v>1</v>
      </c>
      <c r="Z28" s="226" t="e" vm="21">
        <f>Z19</f>
        <v>#VALUE!</v>
      </c>
      <c r="AA28" s="227" t="s">
        <v>31</v>
      </c>
      <c r="AB28" s="196"/>
      <c r="AC28" s="196"/>
      <c r="AD28" s="196"/>
      <c r="AE28" s="196"/>
    </row>
    <row r="29" spans="1:31" ht="18" customHeight="1" thickBot="1" x14ac:dyDescent="0.35">
      <c r="A29" s="196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225" t="s">
        <v>155</v>
      </c>
      <c r="U29" s="226" t="s">
        <v>21</v>
      </c>
      <c r="V29" s="226" t="e" vm="11">
        <f>V19</f>
        <v>#VALUE!</v>
      </c>
      <c r="W29" s="226">
        <v>1</v>
      </c>
      <c r="X29" s="226" t="s">
        <v>611</v>
      </c>
      <c r="Y29" s="226">
        <v>1</v>
      </c>
      <c r="Z29" s="226" t="e" vm="18">
        <f>Z20</f>
        <v>#VALUE!</v>
      </c>
      <c r="AA29" s="227" t="s">
        <v>28</v>
      </c>
      <c r="AB29" s="196"/>
      <c r="AC29" s="196"/>
      <c r="AD29" s="196"/>
      <c r="AE29" s="196"/>
    </row>
    <row r="30" spans="1:31" ht="18" customHeight="1" thickBot="1" x14ac:dyDescent="0.35">
      <c r="A30" s="196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225" t="s">
        <v>155</v>
      </c>
      <c r="U30" s="226" t="s">
        <v>37</v>
      </c>
      <c r="V30" s="226" t="e" vm="27">
        <f>V23</f>
        <v>#VALUE!</v>
      </c>
      <c r="W30" s="226">
        <v>2</v>
      </c>
      <c r="X30" s="226" t="s">
        <v>611</v>
      </c>
      <c r="Y30" s="226">
        <v>1</v>
      </c>
      <c r="Z30" s="226" t="e" vm="24">
        <f>Z10</f>
        <v>#VALUE!</v>
      </c>
      <c r="AA30" s="227" t="s">
        <v>34</v>
      </c>
      <c r="AB30" s="196"/>
      <c r="AC30" s="196"/>
      <c r="AD30" s="196"/>
      <c r="AE30" s="196"/>
    </row>
    <row r="31" spans="1:31" ht="18" customHeight="1" thickBot="1" x14ac:dyDescent="0.35">
      <c r="A31" s="196"/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225" t="s">
        <v>159</v>
      </c>
      <c r="U31" s="226" t="s">
        <v>26</v>
      </c>
      <c r="V31" s="226" t="e" vm="42">
        <f>V25</f>
        <v>#VALUE!</v>
      </c>
      <c r="W31" s="226">
        <v>0</v>
      </c>
      <c r="X31" s="226" t="s">
        <v>611</v>
      </c>
      <c r="Y31" s="226">
        <v>0</v>
      </c>
      <c r="Z31" s="226" t="e" vm="15">
        <f>Z24</f>
        <v>#VALUE!</v>
      </c>
      <c r="AA31" s="227" t="s">
        <v>25</v>
      </c>
      <c r="AB31" s="196"/>
      <c r="AC31" s="196"/>
      <c r="AD31" s="196"/>
      <c r="AE31" s="196"/>
    </row>
    <row r="32" spans="1:31" ht="18" customHeight="1" thickBot="1" x14ac:dyDescent="0.35">
      <c r="A32" s="196"/>
      <c r="B32" s="196"/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225" t="s">
        <v>159</v>
      </c>
      <c r="U32" s="226" t="s">
        <v>20</v>
      </c>
      <c r="V32" s="226" t="e" vm="10">
        <f>Z23</f>
        <v>#VALUE!</v>
      </c>
      <c r="W32" s="226">
        <v>1</v>
      </c>
      <c r="X32" s="226" t="s">
        <v>611</v>
      </c>
      <c r="Y32" s="226">
        <v>1</v>
      </c>
      <c r="Z32" s="226" t="e" vm="20">
        <f>V16</f>
        <v>#VALUE!</v>
      </c>
      <c r="AA32" s="227" t="s">
        <v>30</v>
      </c>
      <c r="AB32" s="196"/>
      <c r="AC32" s="196"/>
      <c r="AD32" s="196"/>
      <c r="AE32" s="196"/>
    </row>
    <row r="33" spans="1:31" ht="18" customHeight="1" thickBot="1" x14ac:dyDescent="0.35">
      <c r="A33" s="196"/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234" t="s">
        <v>159</v>
      </c>
      <c r="U33" s="235" t="s">
        <v>31</v>
      </c>
      <c r="V33" s="235" t="e" vm="21">
        <f>Z28</f>
        <v>#VALUE!</v>
      </c>
      <c r="W33" s="235">
        <v>0</v>
      </c>
      <c r="X33" s="235" t="s">
        <v>611</v>
      </c>
      <c r="Y33" s="235">
        <v>0</v>
      </c>
      <c r="Z33" s="235" t="e" vm="11">
        <f>V29</f>
        <v>#VALUE!</v>
      </c>
      <c r="AA33" s="236" t="s">
        <v>21</v>
      </c>
      <c r="AB33" s="196"/>
      <c r="AC33" s="196"/>
      <c r="AD33" s="196"/>
      <c r="AE33" s="196"/>
    </row>
    <row r="34" spans="1:31" ht="18" customHeight="1" x14ac:dyDescent="0.3">
      <c r="A34" s="196"/>
      <c r="B34" s="196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  <c r="AA34" s="196"/>
      <c r="AB34" s="196"/>
      <c r="AC34" s="196"/>
      <c r="AD34" s="196"/>
      <c r="AE34" s="196"/>
    </row>
    <row r="35" spans="1:31" ht="18" customHeight="1" x14ac:dyDescent="0.3">
      <c r="A35" s="196"/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  <c r="AD35" s="196"/>
      <c r="AE35" s="196"/>
    </row>
    <row r="36" spans="1:31" ht="18" customHeight="1" x14ac:dyDescent="0.3">
      <c r="A36" s="196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6"/>
      <c r="AB36" s="196"/>
      <c r="AC36" s="196"/>
      <c r="AD36" s="196"/>
      <c r="AE36" s="196"/>
    </row>
    <row r="37" spans="1:31" ht="18" customHeight="1" x14ac:dyDescent="0.3">
      <c r="A37" s="196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6"/>
      <c r="AB37" s="196"/>
      <c r="AC37" s="196"/>
      <c r="AD37" s="196"/>
      <c r="AE37" s="196"/>
    </row>
    <row r="38" spans="1:31" ht="18" customHeight="1" x14ac:dyDescent="0.3">
      <c r="A38" s="196"/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6"/>
    </row>
    <row r="39" spans="1:31" ht="18" customHeight="1" x14ac:dyDescent="0.3">
      <c r="A39" s="196"/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  <c r="AA39" s="196"/>
      <c r="AB39" s="196"/>
      <c r="AC39" s="196"/>
      <c r="AD39" s="196"/>
      <c r="AE39" s="196"/>
    </row>
    <row r="40" spans="1:31" ht="18" customHeight="1" x14ac:dyDescent="0.3">
      <c r="A40" s="196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  <c r="AA40" s="196"/>
      <c r="AB40" s="196"/>
      <c r="AC40" s="196"/>
      <c r="AD40" s="196"/>
      <c r="AE40" s="196"/>
    </row>
    <row r="41" spans="1:31" ht="18" customHeight="1" x14ac:dyDescent="0.3">
      <c r="A41" s="196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</row>
    <row r="42" spans="1:31" ht="18" customHeight="1" x14ac:dyDescent="0.3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</row>
    <row r="43" spans="1:31" ht="18" customHeight="1" x14ac:dyDescent="0.3">
      <c r="A43" s="196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6"/>
      <c r="AE43" s="196"/>
    </row>
    <row r="44" spans="1:31" ht="18" customHeight="1" x14ac:dyDescent="0.3">
      <c r="A44" s="196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</row>
    <row r="45" spans="1:31" ht="18" customHeight="1" x14ac:dyDescent="0.3">
      <c r="A45" s="196"/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6"/>
      <c r="AE45" s="196"/>
    </row>
    <row r="46" spans="1:31" ht="18" customHeight="1" x14ac:dyDescent="0.3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</row>
    <row r="47" spans="1:31" ht="18" customHeight="1" x14ac:dyDescent="0.3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</row>
    <row r="48" spans="1:31" ht="18" customHeight="1" x14ac:dyDescent="0.3">
      <c r="A48" s="196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</row>
    <row r="49" spans="1:31" ht="18" customHeight="1" x14ac:dyDescent="0.3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</row>
    <row r="50" spans="1:31" ht="18" customHeight="1" x14ac:dyDescent="0.3">
      <c r="A50" s="196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  <c r="AD50" s="196"/>
      <c r="AE50" s="196"/>
    </row>
    <row r="51" spans="1:31" ht="18" customHeight="1" x14ac:dyDescent="0.3">
      <c r="A51" s="196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</row>
    <row r="52" spans="1:31" ht="18" customHeight="1" x14ac:dyDescent="0.3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</row>
    <row r="53" spans="1:31" ht="18" customHeight="1" x14ac:dyDescent="0.3">
      <c r="A53" s="196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  <c r="AD53" s="196"/>
      <c r="AE53" s="196"/>
    </row>
    <row r="54" spans="1:31" ht="18" customHeight="1" x14ac:dyDescent="0.3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</row>
    <row r="55" spans="1:31" ht="18" customHeight="1" x14ac:dyDescent="0.3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196"/>
      <c r="AD55" s="196"/>
      <c r="AE55" s="196"/>
    </row>
    <row r="56" spans="1:31" ht="18" customHeight="1" x14ac:dyDescent="0.3">
      <c r="A56" s="196"/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  <c r="AC56" s="196"/>
      <c r="AD56" s="196"/>
      <c r="AE56" s="196"/>
    </row>
    <row r="57" spans="1:31" ht="18" customHeight="1" x14ac:dyDescent="0.3">
      <c r="A57" s="196"/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</row>
    <row r="58" spans="1:31" ht="18" customHeight="1" x14ac:dyDescent="0.3">
      <c r="A58" s="196"/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196"/>
      <c r="AD58" s="196"/>
      <c r="AE58" s="196"/>
    </row>
    <row r="59" spans="1:31" ht="18" customHeight="1" x14ac:dyDescent="0.3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96"/>
      <c r="AB59" s="196"/>
      <c r="AC59" s="196"/>
      <c r="AD59" s="196"/>
      <c r="AE59" s="196"/>
    </row>
    <row r="60" spans="1:31" ht="18" customHeight="1" x14ac:dyDescent="0.3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</row>
    <row r="61" spans="1:31" ht="18" customHeight="1" x14ac:dyDescent="0.3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</row>
    <row r="62" spans="1:31" ht="18" customHeight="1" x14ac:dyDescent="0.3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</row>
    <row r="63" spans="1:31" ht="18" customHeight="1" x14ac:dyDescent="0.3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6"/>
      <c r="AB63" s="196"/>
      <c r="AC63" s="196"/>
      <c r="AD63" s="196"/>
      <c r="AE63" s="196"/>
    </row>
    <row r="64" spans="1:31" ht="18" customHeight="1" x14ac:dyDescent="0.3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196"/>
      <c r="AD64" s="196"/>
      <c r="AE64" s="196"/>
    </row>
    <row r="65" spans="1:31" ht="18" customHeight="1" x14ac:dyDescent="0.3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/>
      <c r="AE65" s="196"/>
    </row>
    <row r="66" spans="1:31" ht="18" customHeight="1" x14ac:dyDescent="0.3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96"/>
      <c r="AC66" s="196"/>
      <c r="AD66" s="196"/>
      <c r="AE66" s="196"/>
    </row>
    <row r="67" spans="1:31" ht="18" customHeight="1" x14ac:dyDescent="0.3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6"/>
      <c r="AB67" s="196"/>
      <c r="AC67" s="196"/>
      <c r="AD67" s="196"/>
      <c r="AE67" s="196"/>
    </row>
    <row r="68" spans="1:31" ht="18" customHeight="1" x14ac:dyDescent="0.3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  <c r="AC68" s="196"/>
      <c r="AD68" s="196"/>
      <c r="AE68" s="196"/>
    </row>
    <row r="69" spans="1:31" ht="18" customHeight="1" x14ac:dyDescent="0.3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  <c r="AA69" s="196"/>
      <c r="AB69" s="196"/>
      <c r="AC69" s="196"/>
      <c r="AD69" s="196"/>
      <c r="AE69" s="196"/>
    </row>
    <row r="70" spans="1:31" ht="18" customHeight="1" x14ac:dyDescent="0.3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6"/>
      <c r="AB70" s="196"/>
      <c r="AC70" s="196"/>
      <c r="AD70" s="196"/>
      <c r="AE70" s="196"/>
    </row>
    <row r="71" spans="1:31" ht="18" customHeight="1" x14ac:dyDescent="0.3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96"/>
      <c r="AC71" s="196"/>
      <c r="AD71" s="196"/>
      <c r="AE71" s="196"/>
    </row>
    <row r="72" spans="1:31" ht="18" customHeight="1" x14ac:dyDescent="0.3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/>
      <c r="AE72" s="196"/>
    </row>
    <row r="73" spans="1:31" ht="18" customHeight="1" x14ac:dyDescent="0.3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96"/>
      <c r="AC73" s="196"/>
      <c r="AD73" s="196"/>
      <c r="AE73" s="196"/>
    </row>
    <row r="74" spans="1:31" ht="18" customHeight="1" x14ac:dyDescent="0.3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6"/>
      <c r="AE74" s="196"/>
    </row>
    <row r="75" spans="1:31" ht="18" customHeight="1" x14ac:dyDescent="0.3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96"/>
      <c r="AC75" s="196"/>
      <c r="AD75" s="196"/>
      <c r="AE75" s="196"/>
    </row>
    <row r="76" spans="1:31" ht="18" customHeight="1" x14ac:dyDescent="0.3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96"/>
      <c r="AC76" s="196"/>
      <c r="AD76" s="196"/>
      <c r="AE76" s="196"/>
    </row>
    <row r="77" spans="1:31" ht="18" customHeight="1" x14ac:dyDescent="0.3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6"/>
      <c r="AB77" s="196"/>
      <c r="AC77" s="196"/>
      <c r="AD77" s="196"/>
      <c r="AE77" s="196"/>
    </row>
    <row r="78" spans="1:31" ht="18" customHeight="1" x14ac:dyDescent="0.3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  <c r="AA78" s="196"/>
      <c r="AB78" s="196"/>
      <c r="AC78" s="196"/>
      <c r="AD78" s="196"/>
      <c r="AE78" s="196"/>
    </row>
    <row r="79" spans="1:31" ht="18" customHeight="1" x14ac:dyDescent="0.3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96"/>
      <c r="AC79" s="196"/>
      <c r="AD79" s="196"/>
      <c r="AE79" s="196"/>
    </row>
    <row r="80" spans="1:31" ht="18" customHeight="1" x14ac:dyDescent="0.3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  <c r="AA80" s="196"/>
      <c r="AB80" s="196"/>
      <c r="AC80" s="196"/>
      <c r="AD80" s="196"/>
      <c r="AE80" s="196"/>
    </row>
    <row r="81" spans="1:31" ht="18" customHeight="1" x14ac:dyDescent="0.3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  <c r="AA81" s="196"/>
      <c r="AB81" s="196"/>
      <c r="AC81" s="196"/>
      <c r="AD81" s="196"/>
      <c r="AE81" s="196"/>
    </row>
    <row r="82" spans="1:31" ht="18" customHeight="1" x14ac:dyDescent="0.3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  <c r="AA82" s="196"/>
      <c r="AB82" s="196"/>
      <c r="AC82" s="196"/>
      <c r="AD82" s="196"/>
      <c r="AE82" s="196"/>
    </row>
    <row r="83" spans="1:31" ht="18" customHeight="1" x14ac:dyDescent="0.3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  <c r="AA83" s="196"/>
      <c r="AB83" s="196"/>
      <c r="AC83" s="196"/>
      <c r="AD83" s="196"/>
      <c r="AE83" s="196"/>
    </row>
    <row r="84" spans="1:31" ht="18" customHeight="1" x14ac:dyDescent="0.3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  <c r="AA84" s="196"/>
      <c r="AB84" s="196"/>
      <c r="AC84" s="196"/>
      <c r="AD84" s="196"/>
      <c r="AE84" s="196"/>
    </row>
    <row r="85" spans="1:31" ht="18" customHeight="1" x14ac:dyDescent="0.3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  <c r="AA85" s="196"/>
      <c r="AB85" s="196"/>
      <c r="AC85" s="196"/>
      <c r="AD85" s="196"/>
      <c r="AE85" s="196"/>
    </row>
    <row r="86" spans="1:31" ht="18" customHeight="1" x14ac:dyDescent="0.3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  <c r="AA86" s="196"/>
      <c r="AB86" s="196"/>
      <c r="AC86" s="196"/>
      <c r="AD86" s="196"/>
      <c r="AE86" s="196"/>
    </row>
    <row r="87" spans="1:31" ht="18" customHeight="1" x14ac:dyDescent="0.3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6"/>
      <c r="AB87" s="196"/>
      <c r="AC87" s="196"/>
      <c r="AD87" s="196"/>
      <c r="AE87" s="196"/>
    </row>
    <row r="88" spans="1:31" ht="18" customHeight="1" x14ac:dyDescent="0.3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  <c r="AA88" s="196"/>
      <c r="AB88" s="196"/>
      <c r="AC88" s="196"/>
      <c r="AD88" s="196"/>
      <c r="AE88" s="196"/>
    </row>
    <row r="89" spans="1:31" ht="18" customHeight="1" x14ac:dyDescent="0.3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  <c r="AA89" s="196"/>
      <c r="AB89" s="196"/>
      <c r="AC89" s="196"/>
      <c r="AD89" s="196"/>
      <c r="AE89" s="196"/>
    </row>
    <row r="90" spans="1:31" ht="18" customHeight="1" x14ac:dyDescent="0.3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  <c r="AA90" s="196"/>
      <c r="AB90" s="196"/>
      <c r="AC90" s="196"/>
      <c r="AD90" s="196"/>
      <c r="AE90" s="196"/>
    </row>
    <row r="91" spans="1:31" ht="18" customHeight="1" x14ac:dyDescent="0.3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  <c r="AA91" s="196"/>
      <c r="AB91" s="196"/>
      <c r="AC91" s="196"/>
      <c r="AD91" s="196"/>
      <c r="AE91" s="196"/>
    </row>
    <row r="92" spans="1:31" ht="18" customHeight="1" x14ac:dyDescent="0.3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  <c r="AA92" s="196"/>
      <c r="AB92" s="196"/>
      <c r="AC92" s="196"/>
      <c r="AD92" s="196"/>
      <c r="AE92" s="196"/>
    </row>
    <row r="93" spans="1:31" ht="18" customHeight="1" x14ac:dyDescent="0.3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  <c r="AA93" s="196"/>
      <c r="AB93" s="196"/>
      <c r="AC93" s="196"/>
      <c r="AD93" s="196"/>
      <c r="AE93" s="196"/>
    </row>
    <row r="94" spans="1:31" ht="18" customHeight="1" x14ac:dyDescent="0.3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  <c r="AA94" s="196"/>
      <c r="AB94" s="196"/>
      <c r="AC94" s="196"/>
      <c r="AD94" s="196"/>
      <c r="AE94" s="196"/>
    </row>
    <row r="95" spans="1:31" ht="18" customHeight="1" x14ac:dyDescent="0.3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  <c r="AA95" s="196"/>
      <c r="AB95" s="196"/>
      <c r="AC95" s="196"/>
      <c r="AD95" s="196"/>
      <c r="AE95" s="196"/>
    </row>
    <row r="96" spans="1:31" ht="18" customHeight="1" x14ac:dyDescent="0.3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  <c r="AA96" s="196"/>
      <c r="AB96" s="196"/>
      <c r="AC96" s="196"/>
      <c r="AD96" s="196"/>
      <c r="AE96" s="196"/>
    </row>
    <row r="97" spans="1:31" ht="18" customHeight="1" x14ac:dyDescent="0.3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  <c r="AA97" s="196"/>
      <c r="AB97" s="196"/>
      <c r="AC97" s="196"/>
      <c r="AD97" s="196"/>
      <c r="AE97" s="196"/>
    </row>
    <row r="98" spans="1:31" ht="18" customHeight="1" x14ac:dyDescent="0.3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  <c r="AC98" s="196"/>
      <c r="AD98" s="196"/>
      <c r="AE98" s="196"/>
    </row>
    <row r="99" spans="1:31" ht="18" customHeight="1" x14ac:dyDescent="0.3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  <c r="AA99" s="196"/>
      <c r="AB99" s="196"/>
      <c r="AC99" s="196"/>
      <c r="AD99" s="196"/>
      <c r="AE99" s="196"/>
    </row>
    <row r="100" spans="1:31" ht="18" customHeight="1" x14ac:dyDescent="0.3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  <c r="AA100" s="196"/>
      <c r="AB100" s="196"/>
      <c r="AC100" s="196"/>
      <c r="AD100" s="196"/>
      <c r="AE100" s="196"/>
    </row>
  </sheetData>
  <mergeCells count="3">
    <mergeCell ref="B2:I4"/>
    <mergeCell ref="K2:R4"/>
    <mergeCell ref="T2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F3D5-EEA4-47AB-8AAA-6853191DBF23}">
  <sheetPr>
    <tabColor theme="5" tint="0.59999389629810485"/>
  </sheetPr>
  <dimension ref="A1:AP28"/>
  <sheetViews>
    <sheetView zoomScale="81" zoomScaleNormal="80" workbookViewId="0">
      <selection activeCell="S12" sqref="S12"/>
    </sheetView>
  </sheetViews>
  <sheetFormatPr defaultColWidth="5.6640625" defaultRowHeight="14.4" x14ac:dyDescent="0.3"/>
  <cols>
    <col min="1" max="2" width="5.6640625" style="198"/>
    <col min="3" max="3" width="29.21875" style="198" customWidth="1"/>
    <col min="4" max="16384" width="5.6640625" style="198"/>
  </cols>
  <sheetData>
    <row r="1" spans="1:42" ht="15" thickBot="1" x14ac:dyDescent="0.35">
      <c r="A1" s="214"/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6"/>
    </row>
    <row r="2" spans="1:42" x14ac:dyDescent="0.3">
      <c r="A2" s="217"/>
      <c r="B2" s="201"/>
      <c r="C2" s="202" t="s">
        <v>44</v>
      </c>
      <c r="D2" s="207" t="s">
        <v>93</v>
      </c>
      <c r="E2" s="207" t="s">
        <v>96</v>
      </c>
      <c r="F2" s="207" t="s">
        <v>98</v>
      </c>
      <c r="G2" s="207" t="s">
        <v>101</v>
      </c>
      <c r="H2" s="207" t="s">
        <v>104</v>
      </c>
      <c r="I2" s="207" t="s">
        <v>107</v>
      </c>
      <c r="J2" s="207" t="s">
        <v>110</v>
      </c>
      <c r="K2" s="207" t="s">
        <v>113</v>
      </c>
      <c r="L2" s="207" t="s">
        <v>116</v>
      </c>
      <c r="M2" s="207" t="s">
        <v>119</v>
      </c>
      <c r="N2" s="207" t="s">
        <v>121</v>
      </c>
      <c r="O2" s="207" t="s">
        <v>123</v>
      </c>
      <c r="P2" s="207" t="s">
        <v>125</v>
      </c>
      <c r="Q2" s="207" t="s">
        <v>127</v>
      </c>
      <c r="R2" s="207" t="s">
        <v>129</v>
      </c>
      <c r="S2" s="207" t="s">
        <v>131</v>
      </c>
      <c r="T2" s="207" t="s">
        <v>133</v>
      </c>
      <c r="U2" s="207" t="s">
        <v>135</v>
      </c>
      <c r="V2" s="207" t="s">
        <v>137</v>
      </c>
      <c r="W2" s="207" t="s">
        <v>139</v>
      </c>
      <c r="X2" s="207" t="s">
        <v>141</v>
      </c>
      <c r="Y2" s="207" t="s">
        <v>143</v>
      </c>
      <c r="Z2" s="207" t="s">
        <v>145</v>
      </c>
      <c r="AA2" s="207" t="s">
        <v>147</v>
      </c>
      <c r="AB2" s="207" t="s">
        <v>149</v>
      </c>
      <c r="AC2" s="207" t="s">
        <v>151</v>
      </c>
      <c r="AD2" s="207" t="s">
        <v>153</v>
      </c>
      <c r="AE2" s="207" t="s">
        <v>155</v>
      </c>
      <c r="AF2" s="207" t="s">
        <v>157</v>
      </c>
      <c r="AG2" s="207" t="s">
        <v>159</v>
      </c>
      <c r="AH2" s="207" t="s">
        <v>161</v>
      </c>
      <c r="AI2" s="207" t="s">
        <v>163</v>
      </c>
      <c r="AJ2" s="207" t="s">
        <v>165</v>
      </c>
      <c r="AK2" s="207" t="s">
        <v>167</v>
      </c>
      <c r="AL2" s="207" t="s">
        <v>169</v>
      </c>
      <c r="AM2" s="207" t="s">
        <v>171</v>
      </c>
      <c r="AN2" s="207" t="s">
        <v>173</v>
      </c>
      <c r="AO2" s="208" t="s">
        <v>175</v>
      </c>
      <c r="AP2" s="218"/>
    </row>
    <row r="3" spans="1:42" x14ac:dyDescent="0.3">
      <c r="A3" s="217"/>
      <c r="B3" s="203" t="e" vm="1">
        <v>#VALUE!</v>
      </c>
      <c r="C3" s="199" t="s">
        <v>613</v>
      </c>
      <c r="D3" s="200">
        <f>Predictions!AE407</f>
        <v>11</v>
      </c>
      <c r="E3" s="200">
        <f>Predictions!AE408</f>
        <v>4</v>
      </c>
      <c r="F3" s="200">
        <f>Predictions!AE409</f>
        <v>4</v>
      </c>
      <c r="G3" s="200">
        <f>Predictions!AE410</f>
        <v>6</v>
      </c>
      <c r="H3" s="200">
        <f>Predictions!AE411</f>
        <v>6</v>
      </c>
      <c r="I3" s="200">
        <f>Predictions!AE412</f>
        <v>6</v>
      </c>
      <c r="J3" s="200">
        <f>Predictions!AE413</f>
        <v>7</v>
      </c>
      <c r="K3" s="200">
        <f>Predictions!AE414</f>
        <v>7</v>
      </c>
      <c r="L3" s="200">
        <f>Predictions!AE415</f>
        <v>7</v>
      </c>
      <c r="M3" s="200">
        <f>Predictions!AE416</f>
        <v>5</v>
      </c>
      <c r="N3" s="200">
        <f>Predictions!AE417</f>
        <v>4</v>
      </c>
      <c r="O3" s="200">
        <f>Predictions!AE418</f>
        <v>7</v>
      </c>
      <c r="P3" s="200">
        <f>Predictions!AE419</f>
        <v>7</v>
      </c>
      <c r="Q3" s="200">
        <f>Predictions!AE420</f>
        <v>10</v>
      </c>
      <c r="R3" s="200">
        <f>Predictions!AE421</f>
        <v>4</v>
      </c>
      <c r="S3" s="200">
        <f>Predictions!AE422</f>
        <v>12</v>
      </c>
      <c r="T3" s="200">
        <f>Predictions!AE423</f>
        <v>13</v>
      </c>
      <c r="U3" s="200">
        <f>Predictions!AE424</f>
        <v>9</v>
      </c>
      <c r="V3" s="200">
        <f>Predictions!AE425</f>
        <v>2</v>
      </c>
      <c r="W3" s="200">
        <f>Predictions!AE426</f>
        <v>6</v>
      </c>
      <c r="X3" s="200">
        <f>Predictions!AE427</f>
        <v>4</v>
      </c>
      <c r="Y3" s="200">
        <f>Predictions!AE428</f>
        <v>6</v>
      </c>
      <c r="Z3" s="200">
        <f>Predictions!AE429</f>
        <v>8</v>
      </c>
      <c r="AA3" s="200">
        <f>Predictions!AE430</f>
        <v>8</v>
      </c>
      <c r="AB3" s="200">
        <f>Predictions!AE431</f>
        <v>10</v>
      </c>
      <c r="AC3" s="200">
        <f>Predictions!AE432</f>
        <v>4</v>
      </c>
      <c r="AD3" s="200">
        <f>Predictions!AE433</f>
        <v>8</v>
      </c>
      <c r="AE3" s="200">
        <f>Predictions!AE434</f>
        <v>16</v>
      </c>
      <c r="AF3" s="200">
        <f>Predictions!AE435</f>
        <v>3</v>
      </c>
      <c r="AG3" s="200">
        <f>Predictions!AE436</f>
        <v>3</v>
      </c>
      <c r="AH3" s="200">
        <f>Predictions!AE437</f>
        <v>4</v>
      </c>
      <c r="AI3" s="200">
        <f>Predictions!AE438</f>
        <v>7</v>
      </c>
      <c r="AJ3" s="200">
        <f>Predictions!AE439</f>
        <v>6</v>
      </c>
      <c r="AK3" s="200">
        <f>Predictions!AE440</f>
        <v>4</v>
      </c>
      <c r="AL3" s="200">
        <f>Predictions!AE441</f>
        <v>3</v>
      </c>
      <c r="AM3" s="200" t="e">
        <f>Predictions!AE442</f>
        <v>#N/A</v>
      </c>
      <c r="AN3" s="200" t="e">
        <f>Predictions!AE443</f>
        <v>#N/A</v>
      </c>
      <c r="AO3" s="204" t="e">
        <f>Predictions!AE444</f>
        <v>#N/A</v>
      </c>
      <c r="AP3" s="218"/>
    </row>
    <row r="4" spans="1:42" x14ac:dyDescent="0.3">
      <c r="A4" s="217"/>
      <c r="B4" s="203" t="e" vm="1">
        <v>#VALUE!</v>
      </c>
      <c r="C4" s="199" t="s">
        <v>614</v>
      </c>
      <c r="D4" s="200">
        <f>D3</f>
        <v>11</v>
      </c>
      <c r="E4" s="200">
        <f t="shared" ref="E4:AO4" si="0">D4+E3</f>
        <v>15</v>
      </c>
      <c r="F4" s="200">
        <f t="shared" si="0"/>
        <v>19</v>
      </c>
      <c r="G4" s="200">
        <f t="shared" si="0"/>
        <v>25</v>
      </c>
      <c r="H4" s="200">
        <f t="shared" si="0"/>
        <v>31</v>
      </c>
      <c r="I4" s="200">
        <f t="shared" si="0"/>
        <v>37</v>
      </c>
      <c r="J4" s="200">
        <f t="shared" si="0"/>
        <v>44</v>
      </c>
      <c r="K4" s="200">
        <f t="shared" si="0"/>
        <v>51</v>
      </c>
      <c r="L4" s="200">
        <f t="shared" si="0"/>
        <v>58</v>
      </c>
      <c r="M4" s="200">
        <f t="shared" si="0"/>
        <v>63</v>
      </c>
      <c r="N4" s="200">
        <f t="shared" si="0"/>
        <v>67</v>
      </c>
      <c r="O4" s="200">
        <f t="shared" si="0"/>
        <v>74</v>
      </c>
      <c r="P4" s="200">
        <f t="shared" si="0"/>
        <v>81</v>
      </c>
      <c r="Q4" s="200">
        <f t="shared" si="0"/>
        <v>91</v>
      </c>
      <c r="R4" s="200">
        <f t="shared" si="0"/>
        <v>95</v>
      </c>
      <c r="S4" s="200">
        <f t="shared" si="0"/>
        <v>107</v>
      </c>
      <c r="T4" s="200">
        <f t="shared" si="0"/>
        <v>120</v>
      </c>
      <c r="U4" s="200">
        <f t="shared" si="0"/>
        <v>129</v>
      </c>
      <c r="V4" s="200">
        <f t="shared" si="0"/>
        <v>131</v>
      </c>
      <c r="W4" s="200">
        <f t="shared" si="0"/>
        <v>137</v>
      </c>
      <c r="X4" s="200">
        <f t="shared" si="0"/>
        <v>141</v>
      </c>
      <c r="Y4" s="200">
        <f t="shared" si="0"/>
        <v>147</v>
      </c>
      <c r="Z4" s="200">
        <f t="shared" si="0"/>
        <v>155</v>
      </c>
      <c r="AA4" s="200">
        <f t="shared" si="0"/>
        <v>163</v>
      </c>
      <c r="AB4" s="200">
        <f t="shared" si="0"/>
        <v>173</v>
      </c>
      <c r="AC4" s="200">
        <f t="shared" si="0"/>
        <v>177</v>
      </c>
      <c r="AD4" s="200">
        <f t="shared" si="0"/>
        <v>185</v>
      </c>
      <c r="AE4" s="200">
        <f t="shared" si="0"/>
        <v>201</v>
      </c>
      <c r="AF4" s="200">
        <f t="shared" si="0"/>
        <v>204</v>
      </c>
      <c r="AG4" s="200">
        <f t="shared" si="0"/>
        <v>207</v>
      </c>
      <c r="AH4" s="200">
        <f t="shared" si="0"/>
        <v>211</v>
      </c>
      <c r="AI4" s="200">
        <f t="shared" si="0"/>
        <v>218</v>
      </c>
      <c r="AJ4" s="200">
        <f t="shared" si="0"/>
        <v>224</v>
      </c>
      <c r="AK4" s="200">
        <f t="shared" si="0"/>
        <v>228</v>
      </c>
      <c r="AL4" s="200">
        <f t="shared" si="0"/>
        <v>231</v>
      </c>
      <c r="AM4" s="200" t="e">
        <f t="shared" si="0"/>
        <v>#N/A</v>
      </c>
      <c r="AN4" s="200" t="e">
        <f t="shared" si="0"/>
        <v>#N/A</v>
      </c>
      <c r="AO4" s="204" t="e">
        <f t="shared" si="0"/>
        <v>#N/A</v>
      </c>
      <c r="AP4" s="218"/>
    </row>
    <row r="5" spans="1:42" x14ac:dyDescent="0.3">
      <c r="A5" s="217"/>
      <c r="B5" s="203" t="e" vm="2">
        <v>#VALUE!</v>
      </c>
      <c r="C5" s="199" t="s">
        <v>615</v>
      </c>
      <c r="D5" s="200">
        <f>Predictions!AH407</f>
        <v>7</v>
      </c>
      <c r="E5" s="200">
        <f>Predictions!AH408</f>
        <v>4</v>
      </c>
      <c r="F5" s="200">
        <f>Predictions!AH409</f>
        <v>4</v>
      </c>
      <c r="G5" s="200">
        <f>Predictions!AH410</f>
        <v>5</v>
      </c>
      <c r="H5" s="200">
        <f>Predictions!AH411</f>
        <v>3</v>
      </c>
      <c r="I5" s="200">
        <f>Predictions!AH412</f>
        <v>3</v>
      </c>
      <c r="J5" s="200">
        <f>Predictions!AH413</f>
        <v>4</v>
      </c>
      <c r="K5" s="200">
        <f>Predictions!AH414</f>
        <v>7</v>
      </c>
      <c r="L5" s="200">
        <f>Predictions!AH415</f>
        <v>7</v>
      </c>
      <c r="M5" s="200">
        <f>Predictions!AH416</f>
        <v>5</v>
      </c>
      <c r="N5" s="200">
        <f>Predictions!AH417</f>
        <v>4</v>
      </c>
      <c r="O5" s="200">
        <f>Predictions!AH418</f>
        <v>7</v>
      </c>
      <c r="P5" s="200">
        <f>Predictions!AH419</f>
        <v>7</v>
      </c>
      <c r="Q5" s="200">
        <f>Predictions!AH420</f>
        <v>4</v>
      </c>
      <c r="R5" s="200">
        <f>Predictions!AH421</f>
        <v>4</v>
      </c>
      <c r="S5" s="200">
        <f>Predictions!AH422</f>
        <v>9</v>
      </c>
      <c r="T5" s="200">
        <f>Predictions!AH423</f>
        <v>13</v>
      </c>
      <c r="U5" s="200">
        <f>Predictions!AH424</f>
        <v>5</v>
      </c>
      <c r="V5" s="200">
        <f>Predictions!AH425</f>
        <v>2</v>
      </c>
      <c r="W5" s="200">
        <f>Predictions!AH426</f>
        <v>5</v>
      </c>
      <c r="X5" s="200">
        <f>Predictions!AH427</f>
        <v>6</v>
      </c>
      <c r="Y5" s="200">
        <f>Predictions!AH428</f>
        <v>3</v>
      </c>
      <c r="Z5" s="200">
        <f>Predictions!AH429</f>
        <v>4</v>
      </c>
      <c r="AA5" s="200">
        <f>Predictions!AH430</f>
        <v>8</v>
      </c>
      <c r="AB5" s="200">
        <f>Predictions!AH431</f>
        <v>7</v>
      </c>
      <c r="AC5" s="200">
        <f>Predictions!AH432</f>
        <v>3</v>
      </c>
      <c r="AD5" s="200">
        <f>Predictions!AH433</f>
        <v>8</v>
      </c>
      <c r="AE5" s="200">
        <f>Predictions!AH434</f>
        <v>16</v>
      </c>
      <c r="AF5" s="200">
        <f>Predictions!AH435</f>
        <v>3</v>
      </c>
      <c r="AG5" s="200">
        <f>Predictions!AH436</f>
        <v>3</v>
      </c>
      <c r="AH5" s="200">
        <f>Predictions!AH437</f>
        <v>4</v>
      </c>
      <c r="AI5" s="200">
        <f>Predictions!AH438</f>
        <v>7</v>
      </c>
      <c r="AJ5" s="200">
        <f>Predictions!AH439</f>
        <v>6</v>
      </c>
      <c r="AK5" s="200">
        <f>Predictions!AH440</f>
        <v>4</v>
      </c>
      <c r="AL5" s="200">
        <f>Predictions!AH441</f>
        <v>4</v>
      </c>
      <c r="AM5" s="200">
        <f>Predictions!AH442</f>
        <v>0</v>
      </c>
      <c r="AN5" s="200">
        <f>Predictions!AH443</f>
        <v>0</v>
      </c>
      <c r="AO5" s="204">
        <f>Predictions!AH444</f>
        <v>0</v>
      </c>
      <c r="AP5" s="218"/>
    </row>
    <row r="6" spans="1:42" x14ac:dyDescent="0.3">
      <c r="A6" s="217"/>
      <c r="B6" s="203" t="e" vm="2">
        <v>#VALUE!</v>
      </c>
      <c r="C6" s="199" t="s">
        <v>616</v>
      </c>
      <c r="D6" s="200">
        <f>D5</f>
        <v>7</v>
      </c>
      <c r="E6" s="200">
        <f t="shared" ref="E6:AO6" si="1">D6+E5</f>
        <v>11</v>
      </c>
      <c r="F6" s="200">
        <f t="shared" si="1"/>
        <v>15</v>
      </c>
      <c r="G6" s="200">
        <f t="shared" si="1"/>
        <v>20</v>
      </c>
      <c r="H6" s="200">
        <f t="shared" si="1"/>
        <v>23</v>
      </c>
      <c r="I6" s="200">
        <f t="shared" si="1"/>
        <v>26</v>
      </c>
      <c r="J6" s="200">
        <f t="shared" si="1"/>
        <v>30</v>
      </c>
      <c r="K6" s="200">
        <f t="shared" si="1"/>
        <v>37</v>
      </c>
      <c r="L6" s="200">
        <f t="shared" si="1"/>
        <v>44</v>
      </c>
      <c r="M6" s="200">
        <f t="shared" si="1"/>
        <v>49</v>
      </c>
      <c r="N6" s="200">
        <f t="shared" si="1"/>
        <v>53</v>
      </c>
      <c r="O6" s="200">
        <f t="shared" si="1"/>
        <v>60</v>
      </c>
      <c r="P6" s="200">
        <f t="shared" si="1"/>
        <v>67</v>
      </c>
      <c r="Q6" s="200">
        <f t="shared" si="1"/>
        <v>71</v>
      </c>
      <c r="R6" s="200">
        <f t="shared" si="1"/>
        <v>75</v>
      </c>
      <c r="S6" s="200">
        <f t="shared" si="1"/>
        <v>84</v>
      </c>
      <c r="T6" s="200">
        <f t="shared" si="1"/>
        <v>97</v>
      </c>
      <c r="U6" s="200">
        <f t="shared" si="1"/>
        <v>102</v>
      </c>
      <c r="V6" s="200">
        <f t="shared" si="1"/>
        <v>104</v>
      </c>
      <c r="W6" s="200">
        <f t="shared" si="1"/>
        <v>109</v>
      </c>
      <c r="X6" s="200">
        <f t="shared" si="1"/>
        <v>115</v>
      </c>
      <c r="Y6" s="200">
        <f t="shared" si="1"/>
        <v>118</v>
      </c>
      <c r="Z6" s="200">
        <f t="shared" si="1"/>
        <v>122</v>
      </c>
      <c r="AA6" s="200">
        <f t="shared" si="1"/>
        <v>130</v>
      </c>
      <c r="AB6" s="200">
        <f t="shared" si="1"/>
        <v>137</v>
      </c>
      <c r="AC6" s="200">
        <f t="shared" si="1"/>
        <v>140</v>
      </c>
      <c r="AD6" s="200">
        <f t="shared" si="1"/>
        <v>148</v>
      </c>
      <c r="AE6" s="200">
        <f t="shared" si="1"/>
        <v>164</v>
      </c>
      <c r="AF6" s="200">
        <f t="shared" si="1"/>
        <v>167</v>
      </c>
      <c r="AG6" s="200">
        <f t="shared" si="1"/>
        <v>170</v>
      </c>
      <c r="AH6" s="200">
        <f t="shared" si="1"/>
        <v>174</v>
      </c>
      <c r="AI6" s="200">
        <f t="shared" si="1"/>
        <v>181</v>
      </c>
      <c r="AJ6" s="200">
        <f t="shared" si="1"/>
        <v>187</v>
      </c>
      <c r="AK6" s="200">
        <f t="shared" si="1"/>
        <v>191</v>
      </c>
      <c r="AL6" s="200">
        <f t="shared" si="1"/>
        <v>195</v>
      </c>
      <c r="AM6" s="200">
        <f t="shared" si="1"/>
        <v>195</v>
      </c>
      <c r="AN6" s="200">
        <f t="shared" si="1"/>
        <v>195</v>
      </c>
      <c r="AO6" s="204">
        <f t="shared" si="1"/>
        <v>195</v>
      </c>
      <c r="AP6" s="218"/>
    </row>
    <row r="7" spans="1:42" x14ac:dyDescent="0.3">
      <c r="A7" s="217"/>
      <c r="B7" s="203" t="e" vm="3">
        <v>#VALUE!</v>
      </c>
      <c r="C7" s="199" t="s">
        <v>598</v>
      </c>
      <c r="D7" s="200">
        <f>'Star Man'!H5</f>
        <v>4</v>
      </c>
      <c r="E7" s="200">
        <f>'Star Man'!H6</f>
        <v>0</v>
      </c>
      <c r="F7" s="200">
        <f>'Star Man'!H7</f>
        <v>0</v>
      </c>
      <c r="G7" s="200">
        <f>'Star Man'!H8</f>
        <v>1</v>
      </c>
      <c r="H7" s="200">
        <f>'Star Man'!H9</f>
        <v>3</v>
      </c>
      <c r="I7" s="200">
        <f>'Star Man'!H10</f>
        <v>3</v>
      </c>
      <c r="J7" s="200">
        <f>'Star Man'!H11</f>
        <v>3</v>
      </c>
      <c r="K7" s="200">
        <f>'Star Man'!H12</f>
        <v>0</v>
      </c>
      <c r="L7" s="200">
        <f>'Star Man'!H13</f>
        <v>0</v>
      </c>
      <c r="M7" s="200">
        <f>'Star Man'!H14</f>
        <v>0</v>
      </c>
      <c r="N7" s="200">
        <f>'Star Man'!H15</f>
        <v>0</v>
      </c>
      <c r="O7" s="200">
        <f>'Star Man'!H16</f>
        <v>0</v>
      </c>
      <c r="P7" s="200">
        <f>'Star Man'!H17</f>
        <v>0</v>
      </c>
      <c r="Q7" s="200">
        <f>'Star Man'!H18</f>
        <v>6</v>
      </c>
      <c r="R7" s="200">
        <f>'Star Man'!H19</f>
        <v>0</v>
      </c>
      <c r="S7" s="200">
        <f>'Star Man'!H20</f>
        <v>3</v>
      </c>
      <c r="T7" s="200">
        <f>'Star Man'!H21</f>
        <v>0</v>
      </c>
      <c r="U7" s="200">
        <f>'Star Man'!H22</f>
        <v>4</v>
      </c>
      <c r="V7" s="200">
        <f>'Star Man'!H23</f>
        <v>0</v>
      </c>
      <c r="W7" s="200">
        <f>'Star Man'!H24</f>
        <v>1</v>
      </c>
      <c r="X7" s="200">
        <f>'Star Man'!H25</f>
        <v>-2</v>
      </c>
      <c r="Y7" s="200">
        <f>'Star Man'!H26</f>
        <v>3</v>
      </c>
      <c r="Z7" s="200">
        <f>'Star Man'!H27</f>
        <v>4</v>
      </c>
      <c r="AA7" s="200">
        <f>'Star Man'!H28</f>
        <v>0</v>
      </c>
      <c r="AB7" s="200">
        <f>'Star Man'!H29</f>
        <v>3</v>
      </c>
      <c r="AC7" s="200">
        <f>'Star Man'!H30</f>
        <v>1</v>
      </c>
      <c r="AD7" s="200">
        <f>'Star Man'!H31</f>
        <v>0</v>
      </c>
      <c r="AE7" s="200">
        <f>'Star Man'!H32</f>
        <v>0</v>
      </c>
      <c r="AF7" s="200">
        <f>'Star Man'!H33</f>
        <v>0</v>
      </c>
      <c r="AG7" s="200">
        <f>'Star Man'!H34</f>
        <v>0</v>
      </c>
      <c r="AH7" s="200">
        <f>'Star Man'!H35</f>
        <v>0</v>
      </c>
      <c r="AI7" s="200">
        <f>'Star Man'!H36</f>
        <v>0</v>
      </c>
      <c r="AJ7" s="200">
        <f>'Star Man'!H37</f>
        <v>0</v>
      </c>
      <c r="AK7" s="200">
        <f>'Star Man'!H38</f>
        <v>0</v>
      </c>
      <c r="AL7" s="200">
        <f>'Star Man'!H39</f>
        <v>-1</v>
      </c>
      <c r="AM7" s="200">
        <f>'Star Man'!H40</f>
        <v>0</v>
      </c>
      <c r="AN7" s="200">
        <f>'Star Man'!H41</f>
        <v>0</v>
      </c>
      <c r="AO7" s="204">
        <f>'Star Man'!H42</f>
        <v>0</v>
      </c>
      <c r="AP7" s="218"/>
    </row>
    <row r="8" spans="1:42" x14ac:dyDescent="0.3">
      <c r="A8" s="217"/>
      <c r="B8" s="203" t="e" vm="3">
        <v>#VALUE!</v>
      </c>
      <c r="C8" s="199" t="s">
        <v>617</v>
      </c>
      <c r="D8" s="200">
        <f>D7</f>
        <v>4</v>
      </c>
      <c r="E8" s="200">
        <f>D8+E7</f>
        <v>4</v>
      </c>
      <c r="F8" s="200">
        <f t="shared" ref="F8:AO8" si="2">E8+F7</f>
        <v>4</v>
      </c>
      <c r="G8" s="200">
        <f t="shared" si="2"/>
        <v>5</v>
      </c>
      <c r="H8" s="200">
        <f t="shared" si="2"/>
        <v>8</v>
      </c>
      <c r="I8" s="200">
        <f t="shared" si="2"/>
        <v>11</v>
      </c>
      <c r="J8" s="200">
        <f t="shared" si="2"/>
        <v>14</v>
      </c>
      <c r="K8" s="200">
        <f t="shared" si="2"/>
        <v>14</v>
      </c>
      <c r="L8" s="200">
        <f t="shared" si="2"/>
        <v>14</v>
      </c>
      <c r="M8" s="200">
        <f t="shared" si="2"/>
        <v>14</v>
      </c>
      <c r="N8" s="200">
        <f t="shared" si="2"/>
        <v>14</v>
      </c>
      <c r="O8" s="200">
        <f t="shared" si="2"/>
        <v>14</v>
      </c>
      <c r="P8" s="200">
        <f t="shared" si="2"/>
        <v>14</v>
      </c>
      <c r="Q8" s="200">
        <f t="shared" si="2"/>
        <v>20</v>
      </c>
      <c r="R8" s="200">
        <f t="shared" si="2"/>
        <v>20</v>
      </c>
      <c r="S8" s="200">
        <f t="shared" si="2"/>
        <v>23</v>
      </c>
      <c r="T8" s="200">
        <f t="shared" si="2"/>
        <v>23</v>
      </c>
      <c r="U8" s="200">
        <f t="shared" si="2"/>
        <v>27</v>
      </c>
      <c r="V8" s="200">
        <f t="shared" si="2"/>
        <v>27</v>
      </c>
      <c r="W8" s="200">
        <f t="shared" si="2"/>
        <v>28</v>
      </c>
      <c r="X8" s="200">
        <f t="shared" si="2"/>
        <v>26</v>
      </c>
      <c r="Y8" s="200">
        <f t="shared" si="2"/>
        <v>29</v>
      </c>
      <c r="Z8" s="200">
        <f t="shared" si="2"/>
        <v>33</v>
      </c>
      <c r="AA8" s="200">
        <f t="shared" si="2"/>
        <v>33</v>
      </c>
      <c r="AB8" s="200">
        <f t="shared" si="2"/>
        <v>36</v>
      </c>
      <c r="AC8" s="200">
        <f t="shared" si="2"/>
        <v>37</v>
      </c>
      <c r="AD8" s="200">
        <f t="shared" si="2"/>
        <v>37</v>
      </c>
      <c r="AE8" s="200">
        <f t="shared" si="2"/>
        <v>37</v>
      </c>
      <c r="AF8" s="200">
        <f t="shared" si="2"/>
        <v>37</v>
      </c>
      <c r="AG8" s="200">
        <f t="shared" si="2"/>
        <v>37</v>
      </c>
      <c r="AH8" s="200">
        <f t="shared" si="2"/>
        <v>37</v>
      </c>
      <c r="AI8" s="200">
        <f t="shared" si="2"/>
        <v>37</v>
      </c>
      <c r="AJ8" s="200">
        <f t="shared" si="2"/>
        <v>37</v>
      </c>
      <c r="AK8" s="200">
        <f t="shared" si="2"/>
        <v>37</v>
      </c>
      <c r="AL8" s="200">
        <f t="shared" si="2"/>
        <v>36</v>
      </c>
      <c r="AM8" s="200">
        <f t="shared" si="2"/>
        <v>36</v>
      </c>
      <c r="AN8" s="200">
        <f t="shared" si="2"/>
        <v>36</v>
      </c>
      <c r="AO8" s="204">
        <f t="shared" si="2"/>
        <v>36</v>
      </c>
      <c r="AP8" s="218"/>
    </row>
    <row r="9" spans="1:42" x14ac:dyDescent="0.3">
      <c r="A9" s="217"/>
      <c r="B9" s="203" t="e" vm="4">
        <v>#VALUE!</v>
      </c>
      <c r="C9" s="199" t="s">
        <v>618</v>
      </c>
      <c r="D9" s="200">
        <f>Predictions!U407/2</f>
        <v>1</v>
      </c>
      <c r="E9" s="200">
        <f>Predictions!U408/2</f>
        <v>0</v>
      </c>
      <c r="F9" s="200">
        <f>Predictions!U409/2</f>
        <v>0</v>
      </c>
      <c r="G9" s="200">
        <f>Predictions!U410/2</f>
        <v>0</v>
      </c>
      <c r="H9" s="200">
        <f>Predictions!U411/2</f>
        <v>0</v>
      </c>
      <c r="I9" s="200">
        <f>Predictions!U412/2</f>
        <v>0</v>
      </c>
      <c r="J9" s="200">
        <f>Predictions!U413/2</f>
        <v>0</v>
      </c>
      <c r="K9" s="200">
        <f>Predictions!U414/2</f>
        <v>1</v>
      </c>
      <c r="L9" s="200">
        <f>Predictions!U415/2</f>
        <v>1</v>
      </c>
      <c r="M9" s="200">
        <f>Predictions!U416/2</f>
        <v>0</v>
      </c>
      <c r="N9" s="200">
        <f>Predictions!U417/2</f>
        <v>0</v>
      </c>
      <c r="O9" s="200">
        <f>Predictions!U418/2</f>
        <v>2</v>
      </c>
      <c r="P9" s="200">
        <f>Predictions!U419/2</f>
        <v>1</v>
      </c>
      <c r="Q9" s="200">
        <f>Predictions!U420/2</f>
        <v>0</v>
      </c>
      <c r="R9" s="200">
        <f>Predictions!U421/2</f>
        <v>0</v>
      </c>
      <c r="S9" s="200">
        <f>Predictions!U422/2</f>
        <v>1</v>
      </c>
      <c r="T9" s="200">
        <f>Predictions!U423/2</f>
        <v>3</v>
      </c>
      <c r="U9" s="200">
        <f>Predictions!U424/2</f>
        <v>0</v>
      </c>
      <c r="V9" s="200">
        <f>Predictions!U425/2</f>
        <v>0</v>
      </c>
      <c r="W9" s="200">
        <f>Predictions!U426/2</f>
        <v>0</v>
      </c>
      <c r="X9" s="200">
        <f>Predictions!U427/2</f>
        <v>1</v>
      </c>
      <c r="Y9" s="200">
        <f>Predictions!U428/2</f>
        <v>1</v>
      </c>
      <c r="Z9" s="200">
        <f>Predictions!U429/2</f>
        <v>0</v>
      </c>
      <c r="AA9" s="200">
        <f>Predictions!U430/2</f>
        <v>1</v>
      </c>
      <c r="AB9" s="200">
        <f>Predictions!U431/2</f>
        <v>1</v>
      </c>
      <c r="AC9" s="200">
        <f>Predictions!U432/2</f>
        <v>0</v>
      </c>
      <c r="AD9" s="200">
        <f>Predictions!U433/2</f>
        <v>2</v>
      </c>
      <c r="AE9" s="200">
        <f>Predictions!U434/2</f>
        <v>4</v>
      </c>
      <c r="AF9" s="200">
        <f>Predictions!U435/2</f>
        <v>0</v>
      </c>
      <c r="AG9" s="200">
        <f>Predictions!U436/2</f>
        <v>0</v>
      </c>
      <c r="AH9" s="200">
        <f>Predictions!U437/2</f>
        <v>1</v>
      </c>
      <c r="AI9" s="200">
        <f>Predictions!U438/2</f>
        <v>1</v>
      </c>
      <c r="AJ9" s="200">
        <f>Predictions!U439/2</f>
        <v>1</v>
      </c>
      <c r="AK9" s="200">
        <f>Predictions!U440/2</f>
        <v>0</v>
      </c>
      <c r="AL9" s="200">
        <f>Predictions!U441/2</f>
        <v>0</v>
      </c>
      <c r="AM9" s="200">
        <f>Predictions!U442/2</f>
        <v>0</v>
      </c>
      <c r="AN9" s="200">
        <f>Predictions!U443/2</f>
        <v>0</v>
      </c>
      <c r="AO9" s="204">
        <f>Predictions!U444/2</f>
        <v>0</v>
      </c>
      <c r="AP9" s="218"/>
    </row>
    <row r="10" spans="1:42" x14ac:dyDescent="0.3">
      <c r="A10" s="217"/>
      <c r="B10" s="203" t="e" vm="4">
        <v>#VALUE!</v>
      </c>
      <c r="C10" s="199" t="s">
        <v>619</v>
      </c>
      <c r="D10" s="200">
        <f>D9</f>
        <v>1</v>
      </c>
      <c r="E10" s="200">
        <f>D10+E9</f>
        <v>1</v>
      </c>
      <c r="F10" s="200">
        <f t="shared" ref="F10:AO10" si="3">E10+F9</f>
        <v>1</v>
      </c>
      <c r="G10" s="200">
        <f t="shared" si="3"/>
        <v>1</v>
      </c>
      <c r="H10" s="200">
        <f t="shared" si="3"/>
        <v>1</v>
      </c>
      <c r="I10" s="200">
        <f t="shared" si="3"/>
        <v>1</v>
      </c>
      <c r="J10" s="200">
        <f t="shared" si="3"/>
        <v>1</v>
      </c>
      <c r="K10" s="200">
        <f t="shared" si="3"/>
        <v>2</v>
      </c>
      <c r="L10" s="200">
        <f t="shared" si="3"/>
        <v>3</v>
      </c>
      <c r="M10" s="200">
        <f t="shared" si="3"/>
        <v>3</v>
      </c>
      <c r="N10" s="200">
        <f t="shared" si="3"/>
        <v>3</v>
      </c>
      <c r="O10" s="200">
        <f t="shared" si="3"/>
        <v>5</v>
      </c>
      <c r="P10" s="200">
        <f t="shared" si="3"/>
        <v>6</v>
      </c>
      <c r="Q10" s="200">
        <f t="shared" si="3"/>
        <v>6</v>
      </c>
      <c r="R10" s="200">
        <f t="shared" si="3"/>
        <v>6</v>
      </c>
      <c r="S10" s="200">
        <f t="shared" si="3"/>
        <v>7</v>
      </c>
      <c r="T10" s="200">
        <f t="shared" si="3"/>
        <v>10</v>
      </c>
      <c r="U10" s="200">
        <f t="shared" si="3"/>
        <v>10</v>
      </c>
      <c r="V10" s="200">
        <f t="shared" si="3"/>
        <v>10</v>
      </c>
      <c r="W10" s="200">
        <f t="shared" si="3"/>
        <v>10</v>
      </c>
      <c r="X10" s="200">
        <f t="shared" si="3"/>
        <v>11</v>
      </c>
      <c r="Y10" s="200">
        <f t="shared" si="3"/>
        <v>12</v>
      </c>
      <c r="Z10" s="200">
        <f t="shared" si="3"/>
        <v>12</v>
      </c>
      <c r="AA10" s="200">
        <f t="shared" si="3"/>
        <v>13</v>
      </c>
      <c r="AB10" s="200">
        <f t="shared" si="3"/>
        <v>14</v>
      </c>
      <c r="AC10" s="200">
        <f t="shared" si="3"/>
        <v>14</v>
      </c>
      <c r="AD10" s="200">
        <f t="shared" si="3"/>
        <v>16</v>
      </c>
      <c r="AE10" s="200">
        <f t="shared" si="3"/>
        <v>20</v>
      </c>
      <c r="AF10" s="200">
        <f t="shared" si="3"/>
        <v>20</v>
      </c>
      <c r="AG10" s="200">
        <f t="shared" si="3"/>
        <v>20</v>
      </c>
      <c r="AH10" s="200">
        <f t="shared" si="3"/>
        <v>21</v>
      </c>
      <c r="AI10" s="200">
        <f t="shared" si="3"/>
        <v>22</v>
      </c>
      <c r="AJ10" s="200">
        <f t="shared" si="3"/>
        <v>23</v>
      </c>
      <c r="AK10" s="200">
        <f t="shared" si="3"/>
        <v>23</v>
      </c>
      <c r="AL10" s="200">
        <f t="shared" si="3"/>
        <v>23</v>
      </c>
      <c r="AM10" s="200">
        <f t="shared" si="3"/>
        <v>23</v>
      </c>
      <c r="AN10" s="200">
        <f t="shared" si="3"/>
        <v>23</v>
      </c>
      <c r="AO10" s="204">
        <f t="shared" si="3"/>
        <v>23</v>
      </c>
      <c r="AP10" s="218"/>
    </row>
    <row r="11" spans="1:42" x14ac:dyDescent="0.3">
      <c r="A11" s="217"/>
      <c r="B11" s="203" t="e" vm="5">
        <v>#VALUE!</v>
      </c>
      <c r="C11" s="199" t="s">
        <v>620</v>
      </c>
      <c r="D11" s="200">
        <f>Predictions!S407</f>
        <v>5</v>
      </c>
      <c r="E11" s="200">
        <f>Predictions!S408</f>
        <v>4</v>
      </c>
      <c r="F11" s="200">
        <f>Predictions!S409</f>
        <v>4</v>
      </c>
      <c r="G11" s="200">
        <f>Predictions!S410</f>
        <v>5</v>
      </c>
      <c r="H11" s="200">
        <f>Predictions!S411</f>
        <v>3</v>
      </c>
      <c r="I11" s="200">
        <f>Predictions!S412</f>
        <v>3</v>
      </c>
      <c r="J11" s="200">
        <f>Predictions!S413</f>
        <v>4</v>
      </c>
      <c r="K11" s="200">
        <f>Predictions!S414</f>
        <v>5</v>
      </c>
      <c r="L11" s="200">
        <f>Predictions!S415</f>
        <v>5</v>
      </c>
      <c r="M11" s="200">
        <f>Predictions!S416</f>
        <v>5</v>
      </c>
      <c r="N11" s="200">
        <f>Predictions!S417</f>
        <v>4</v>
      </c>
      <c r="O11" s="200">
        <f>Predictions!S418</f>
        <v>3</v>
      </c>
      <c r="P11" s="200">
        <f>Predictions!S419</f>
        <v>5</v>
      </c>
      <c r="Q11" s="200">
        <f>Predictions!S420</f>
        <v>4</v>
      </c>
      <c r="R11" s="200">
        <f>Predictions!S421</f>
        <v>4</v>
      </c>
      <c r="S11" s="200">
        <f>Predictions!S422</f>
        <v>7</v>
      </c>
      <c r="T11" s="200">
        <f>Predictions!S423</f>
        <v>7</v>
      </c>
      <c r="U11" s="200">
        <f>Predictions!S424</f>
        <v>5</v>
      </c>
      <c r="V11" s="200">
        <f>Predictions!S425</f>
        <v>2</v>
      </c>
      <c r="W11" s="200">
        <f>Predictions!S426</f>
        <v>5</v>
      </c>
      <c r="X11" s="200">
        <f>Predictions!S427</f>
        <v>4</v>
      </c>
      <c r="Y11" s="200">
        <f>Predictions!S428</f>
        <v>1</v>
      </c>
      <c r="Z11" s="200">
        <f>Predictions!S429</f>
        <v>4</v>
      </c>
      <c r="AA11" s="200">
        <f>Predictions!S430</f>
        <v>6</v>
      </c>
      <c r="AB11" s="200">
        <f>Predictions!S431</f>
        <v>5</v>
      </c>
      <c r="AC11" s="200">
        <f>Predictions!S432</f>
        <v>3</v>
      </c>
      <c r="AD11" s="200">
        <f>Predictions!S433</f>
        <v>4</v>
      </c>
      <c r="AE11" s="200">
        <f>Predictions!S434</f>
        <v>8</v>
      </c>
      <c r="AF11" s="200">
        <f>Predictions!S435</f>
        <v>3</v>
      </c>
      <c r="AG11" s="200">
        <f>Predictions!S436</f>
        <v>3</v>
      </c>
      <c r="AH11" s="200">
        <f>Predictions!S437</f>
        <v>2</v>
      </c>
      <c r="AI11" s="200">
        <f>Predictions!S438</f>
        <v>5</v>
      </c>
      <c r="AJ11" s="200">
        <f>Predictions!S439</f>
        <v>4</v>
      </c>
      <c r="AK11" s="200">
        <f>Predictions!S440</f>
        <v>4</v>
      </c>
      <c r="AL11" s="200">
        <f>Predictions!S441</f>
        <v>4</v>
      </c>
      <c r="AM11" s="200">
        <f>Predictions!S442</f>
        <v>0</v>
      </c>
      <c r="AN11" s="200">
        <f>Predictions!S443</f>
        <v>0</v>
      </c>
      <c r="AO11" s="204">
        <f>Predictions!S444</f>
        <v>0</v>
      </c>
      <c r="AP11" s="218"/>
    </row>
    <row r="12" spans="1:42" x14ac:dyDescent="0.3">
      <c r="A12" s="217"/>
      <c r="B12" s="203" t="e" vm="5">
        <v>#VALUE!</v>
      </c>
      <c r="C12" s="199" t="s">
        <v>621</v>
      </c>
      <c r="D12" s="200">
        <f>D11</f>
        <v>5</v>
      </c>
      <c r="E12" s="200">
        <f>D12+E11</f>
        <v>9</v>
      </c>
      <c r="F12" s="200">
        <f t="shared" ref="F12:AO12" si="4">E12+F11</f>
        <v>13</v>
      </c>
      <c r="G12" s="200">
        <f t="shared" si="4"/>
        <v>18</v>
      </c>
      <c r="H12" s="200">
        <f t="shared" si="4"/>
        <v>21</v>
      </c>
      <c r="I12" s="200">
        <f t="shared" si="4"/>
        <v>24</v>
      </c>
      <c r="J12" s="200">
        <f t="shared" si="4"/>
        <v>28</v>
      </c>
      <c r="K12" s="200">
        <f t="shared" si="4"/>
        <v>33</v>
      </c>
      <c r="L12" s="200">
        <f t="shared" si="4"/>
        <v>38</v>
      </c>
      <c r="M12" s="200">
        <f t="shared" si="4"/>
        <v>43</v>
      </c>
      <c r="N12" s="200">
        <f t="shared" si="4"/>
        <v>47</v>
      </c>
      <c r="O12" s="200">
        <f t="shared" si="4"/>
        <v>50</v>
      </c>
      <c r="P12" s="200">
        <f t="shared" si="4"/>
        <v>55</v>
      </c>
      <c r="Q12" s="200">
        <f t="shared" si="4"/>
        <v>59</v>
      </c>
      <c r="R12" s="200">
        <f t="shared" si="4"/>
        <v>63</v>
      </c>
      <c r="S12" s="200">
        <f t="shared" si="4"/>
        <v>70</v>
      </c>
      <c r="T12" s="200">
        <f t="shared" si="4"/>
        <v>77</v>
      </c>
      <c r="U12" s="200">
        <f t="shared" si="4"/>
        <v>82</v>
      </c>
      <c r="V12" s="200">
        <f t="shared" si="4"/>
        <v>84</v>
      </c>
      <c r="W12" s="200">
        <f t="shared" si="4"/>
        <v>89</v>
      </c>
      <c r="X12" s="200">
        <f t="shared" si="4"/>
        <v>93</v>
      </c>
      <c r="Y12" s="200">
        <f t="shared" si="4"/>
        <v>94</v>
      </c>
      <c r="Z12" s="200">
        <f t="shared" si="4"/>
        <v>98</v>
      </c>
      <c r="AA12" s="200">
        <f t="shared" si="4"/>
        <v>104</v>
      </c>
      <c r="AB12" s="200">
        <f t="shared" si="4"/>
        <v>109</v>
      </c>
      <c r="AC12" s="200">
        <f t="shared" si="4"/>
        <v>112</v>
      </c>
      <c r="AD12" s="200">
        <f t="shared" si="4"/>
        <v>116</v>
      </c>
      <c r="AE12" s="200">
        <f t="shared" si="4"/>
        <v>124</v>
      </c>
      <c r="AF12" s="200">
        <f t="shared" si="4"/>
        <v>127</v>
      </c>
      <c r="AG12" s="200">
        <f t="shared" si="4"/>
        <v>130</v>
      </c>
      <c r="AH12" s="200">
        <f t="shared" si="4"/>
        <v>132</v>
      </c>
      <c r="AI12" s="200">
        <f t="shared" si="4"/>
        <v>137</v>
      </c>
      <c r="AJ12" s="200">
        <f t="shared" si="4"/>
        <v>141</v>
      </c>
      <c r="AK12" s="200">
        <f t="shared" si="4"/>
        <v>145</v>
      </c>
      <c r="AL12" s="200">
        <f t="shared" si="4"/>
        <v>149</v>
      </c>
      <c r="AM12" s="200">
        <f t="shared" si="4"/>
        <v>149</v>
      </c>
      <c r="AN12" s="200">
        <f t="shared" si="4"/>
        <v>149</v>
      </c>
      <c r="AO12" s="204">
        <f t="shared" si="4"/>
        <v>149</v>
      </c>
      <c r="AP12" s="218"/>
    </row>
    <row r="13" spans="1:42" x14ac:dyDescent="0.3">
      <c r="A13" s="217"/>
      <c r="B13" s="203" t="e" vm="6">
        <v>#VALUE!</v>
      </c>
      <c r="C13" s="199" t="s">
        <v>622</v>
      </c>
      <c r="D13" s="200">
        <f>'Star Man'!D5</f>
        <v>1</v>
      </c>
      <c r="E13" s="200">
        <f>'Star Man'!D6</f>
        <v>0</v>
      </c>
      <c r="F13" s="200">
        <f>'Star Man'!D7</f>
        <v>0</v>
      </c>
      <c r="G13" s="200">
        <f>'Star Man'!D8</f>
        <v>0</v>
      </c>
      <c r="H13" s="200">
        <f>'Star Man'!D9</f>
        <v>1</v>
      </c>
      <c r="I13" s="200">
        <f>'Star Man'!D10</f>
        <v>1</v>
      </c>
      <c r="J13" s="200">
        <f>'Star Man'!D11</f>
        <v>1</v>
      </c>
      <c r="K13" s="200">
        <f>'Star Man'!D12</f>
        <v>0</v>
      </c>
      <c r="L13" s="200">
        <f>'Star Man'!D13</f>
        <v>0</v>
      </c>
      <c r="M13" s="200">
        <f>'Star Man'!D14</f>
        <v>0</v>
      </c>
      <c r="N13" s="200">
        <f>'Star Man'!D15</f>
        <v>0</v>
      </c>
      <c r="O13" s="200">
        <f>'Star Man'!D16</f>
        <v>0</v>
      </c>
      <c r="P13" s="200">
        <f>'Star Man'!D17</f>
        <v>0</v>
      </c>
      <c r="Q13" s="200">
        <f>'Star Man'!D18</f>
        <v>2</v>
      </c>
      <c r="R13" s="200">
        <f>'Star Man'!D19</f>
        <v>0</v>
      </c>
      <c r="S13" s="200">
        <f>'Star Man'!D20</f>
        <v>1</v>
      </c>
      <c r="T13" s="200">
        <f>'Star Man'!D21</f>
        <v>0</v>
      </c>
      <c r="U13" s="200">
        <f>'Star Man'!D22</f>
        <v>1</v>
      </c>
      <c r="V13" s="200">
        <f>'Star Man'!D23</f>
        <v>0</v>
      </c>
      <c r="W13" s="200">
        <f>'Star Man'!D24</f>
        <v>0</v>
      </c>
      <c r="X13" s="200">
        <f>'Star Man'!D25</f>
        <v>0</v>
      </c>
      <c r="Y13" s="200">
        <f>'Star Man'!D26</f>
        <v>1</v>
      </c>
      <c r="Z13" s="200">
        <f>'Star Man'!D27</f>
        <v>1</v>
      </c>
      <c r="AA13" s="200">
        <f>'Star Man'!D28</f>
        <v>0</v>
      </c>
      <c r="AB13" s="200">
        <f>'Star Man'!D29</f>
        <v>1</v>
      </c>
      <c r="AC13" s="200">
        <f>'Star Man'!D30</f>
        <v>0</v>
      </c>
      <c r="AD13" s="200">
        <f>'Star Man'!D31</f>
        <v>0</v>
      </c>
      <c r="AE13" s="200">
        <f>'Star Man'!D32</f>
        <v>0</v>
      </c>
      <c r="AF13" s="200">
        <f>'Star Man'!D33</f>
        <v>0</v>
      </c>
      <c r="AG13" s="200">
        <f>'Star Man'!D34</f>
        <v>0</v>
      </c>
      <c r="AH13" s="200">
        <f>'Star Man'!D35</f>
        <v>0</v>
      </c>
      <c r="AI13" s="200">
        <f>'Star Man'!D36</f>
        <v>0</v>
      </c>
      <c r="AJ13" s="200">
        <f>'Star Man'!D37</f>
        <v>0</v>
      </c>
      <c r="AK13" s="200">
        <f>'Star Man'!D38</f>
        <v>0</v>
      </c>
      <c r="AL13" s="200">
        <f>'Star Man'!D39</f>
        <v>0</v>
      </c>
      <c r="AM13" s="200">
        <f>'Star Man'!D40</f>
        <v>0</v>
      </c>
      <c r="AN13" s="200">
        <f>'Star Man'!D41</f>
        <v>0</v>
      </c>
      <c r="AO13" s="204">
        <f>'Star Man'!D42</f>
        <v>0</v>
      </c>
      <c r="AP13" s="218"/>
    </row>
    <row r="14" spans="1:42" x14ac:dyDescent="0.3">
      <c r="A14" s="217"/>
      <c r="B14" s="203" t="e" vm="6">
        <v>#VALUE!</v>
      </c>
      <c r="C14" s="199" t="s">
        <v>623</v>
      </c>
      <c r="D14" s="200">
        <f>D13</f>
        <v>1</v>
      </c>
      <c r="E14" s="200">
        <f>D14+E13</f>
        <v>1</v>
      </c>
      <c r="F14" s="200">
        <f t="shared" ref="F14:AO14" si="5">E14+F13</f>
        <v>1</v>
      </c>
      <c r="G14" s="200">
        <f t="shared" si="5"/>
        <v>1</v>
      </c>
      <c r="H14" s="200">
        <f t="shared" si="5"/>
        <v>2</v>
      </c>
      <c r="I14" s="200">
        <f t="shared" si="5"/>
        <v>3</v>
      </c>
      <c r="J14" s="200">
        <f t="shared" si="5"/>
        <v>4</v>
      </c>
      <c r="K14" s="200">
        <f t="shared" si="5"/>
        <v>4</v>
      </c>
      <c r="L14" s="200">
        <f t="shared" si="5"/>
        <v>4</v>
      </c>
      <c r="M14" s="200">
        <f t="shared" si="5"/>
        <v>4</v>
      </c>
      <c r="N14" s="200">
        <f t="shared" si="5"/>
        <v>4</v>
      </c>
      <c r="O14" s="200">
        <f t="shared" si="5"/>
        <v>4</v>
      </c>
      <c r="P14" s="200">
        <f t="shared" si="5"/>
        <v>4</v>
      </c>
      <c r="Q14" s="200">
        <f t="shared" si="5"/>
        <v>6</v>
      </c>
      <c r="R14" s="200">
        <f t="shared" si="5"/>
        <v>6</v>
      </c>
      <c r="S14" s="200">
        <f t="shared" si="5"/>
        <v>7</v>
      </c>
      <c r="T14" s="200">
        <f t="shared" si="5"/>
        <v>7</v>
      </c>
      <c r="U14" s="200">
        <f t="shared" si="5"/>
        <v>8</v>
      </c>
      <c r="V14" s="200">
        <f t="shared" si="5"/>
        <v>8</v>
      </c>
      <c r="W14" s="200">
        <f t="shared" si="5"/>
        <v>8</v>
      </c>
      <c r="X14" s="200">
        <f t="shared" si="5"/>
        <v>8</v>
      </c>
      <c r="Y14" s="200">
        <f t="shared" si="5"/>
        <v>9</v>
      </c>
      <c r="Z14" s="200">
        <f t="shared" si="5"/>
        <v>10</v>
      </c>
      <c r="AA14" s="200">
        <f t="shared" si="5"/>
        <v>10</v>
      </c>
      <c r="AB14" s="200">
        <f t="shared" si="5"/>
        <v>11</v>
      </c>
      <c r="AC14" s="200">
        <f t="shared" si="5"/>
        <v>11</v>
      </c>
      <c r="AD14" s="200">
        <f t="shared" si="5"/>
        <v>11</v>
      </c>
      <c r="AE14" s="200">
        <f t="shared" si="5"/>
        <v>11</v>
      </c>
      <c r="AF14" s="200">
        <f t="shared" si="5"/>
        <v>11</v>
      </c>
      <c r="AG14" s="200">
        <f t="shared" si="5"/>
        <v>11</v>
      </c>
      <c r="AH14" s="200">
        <f t="shared" si="5"/>
        <v>11</v>
      </c>
      <c r="AI14" s="200">
        <f t="shared" si="5"/>
        <v>11</v>
      </c>
      <c r="AJ14" s="200">
        <f t="shared" si="5"/>
        <v>11</v>
      </c>
      <c r="AK14" s="200">
        <f t="shared" si="5"/>
        <v>11</v>
      </c>
      <c r="AL14" s="200">
        <f t="shared" si="5"/>
        <v>11</v>
      </c>
      <c r="AM14" s="200">
        <f t="shared" si="5"/>
        <v>11</v>
      </c>
      <c r="AN14" s="200">
        <f t="shared" si="5"/>
        <v>11</v>
      </c>
      <c r="AO14" s="204">
        <f t="shared" si="5"/>
        <v>11</v>
      </c>
      <c r="AP14" s="218"/>
    </row>
    <row r="15" spans="1:42" x14ac:dyDescent="0.3">
      <c r="A15" s="217"/>
      <c r="B15" s="203" t="e" vm="7">
        <v>#VALUE!</v>
      </c>
      <c r="C15" s="199" t="s">
        <v>624</v>
      </c>
      <c r="D15" s="200">
        <f>'Star Man'!E5</f>
        <v>1</v>
      </c>
      <c r="E15" s="200">
        <f>'Star Man'!E6</f>
        <v>0</v>
      </c>
      <c r="F15" s="200">
        <f>'Star Man'!E7</f>
        <v>0</v>
      </c>
      <c r="G15" s="200">
        <f>'Star Man'!E8</f>
        <v>1</v>
      </c>
      <c r="H15" s="200">
        <f>'Star Man'!E9</f>
        <v>0</v>
      </c>
      <c r="I15" s="200">
        <f>'Star Man'!E10</f>
        <v>0</v>
      </c>
      <c r="J15" s="200">
        <f>'Star Man'!E11</f>
        <v>0</v>
      </c>
      <c r="K15" s="200">
        <f>'Star Man'!E12</f>
        <v>0</v>
      </c>
      <c r="L15" s="200">
        <f>'Star Man'!E13</f>
        <v>0</v>
      </c>
      <c r="M15" s="200">
        <f>'Star Man'!E14</f>
        <v>0</v>
      </c>
      <c r="N15" s="200">
        <f>'Star Man'!E15</f>
        <v>0</v>
      </c>
      <c r="O15" s="200">
        <f>'Star Man'!E16</f>
        <v>0</v>
      </c>
      <c r="P15" s="200">
        <f>'Star Man'!E17</f>
        <v>0</v>
      </c>
      <c r="Q15" s="200">
        <f>'Star Man'!E18</f>
        <v>0</v>
      </c>
      <c r="R15" s="200">
        <f>'Star Man'!E19</f>
        <v>0</v>
      </c>
      <c r="S15" s="200">
        <f>'Star Man'!E20</f>
        <v>0</v>
      </c>
      <c r="T15" s="200">
        <f>'Star Man'!E21</f>
        <v>0</v>
      </c>
      <c r="U15" s="200">
        <f>'Star Man'!E22</f>
        <v>1</v>
      </c>
      <c r="V15" s="200">
        <f>'Star Man'!E23</f>
        <v>0</v>
      </c>
      <c r="W15" s="200">
        <f>'Star Man'!E24</f>
        <v>1</v>
      </c>
      <c r="X15" s="200">
        <f>'Star Man'!E25</f>
        <v>0</v>
      </c>
      <c r="Y15" s="200">
        <f>'Star Man'!E26</f>
        <v>0</v>
      </c>
      <c r="Z15" s="200">
        <f>'Star Man'!E27</f>
        <v>1</v>
      </c>
      <c r="AA15" s="200">
        <f>'Star Man'!E28</f>
        <v>0</v>
      </c>
      <c r="AB15" s="200">
        <f>'Star Man'!E29</f>
        <v>0</v>
      </c>
      <c r="AC15" s="200">
        <f>'Star Man'!E30</f>
        <v>1</v>
      </c>
      <c r="AD15" s="200">
        <f>'Star Man'!E31</f>
        <v>0</v>
      </c>
      <c r="AE15" s="200">
        <f>'Star Man'!E32</f>
        <v>0</v>
      </c>
      <c r="AF15" s="200">
        <f>'Star Man'!E33</f>
        <v>0</v>
      </c>
      <c r="AG15" s="200">
        <f>'Star Man'!E34</f>
        <v>0</v>
      </c>
      <c r="AH15" s="200">
        <f>'Star Man'!E35</f>
        <v>0</v>
      </c>
      <c r="AI15" s="200">
        <f>'Star Man'!E36</f>
        <v>0</v>
      </c>
      <c r="AJ15" s="200">
        <f>'Star Man'!E37</f>
        <v>0</v>
      </c>
      <c r="AK15" s="200">
        <f>'Star Man'!E38</f>
        <v>0</v>
      </c>
      <c r="AL15" s="200">
        <f>'Star Man'!E39</f>
        <v>0</v>
      </c>
      <c r="AM15" s="200">
        <f>'Star Man'!E40</f>
        <v>0</v>
      </c>
      <c r="AN15" s="200">
        <f>'Star Man'!E41</f>
        <v>0</v>
      </c>
      <c r="AO15" s="204">
        <f>'Star Man'!E42</f>
        <v>0</v>
      </c>
      <c r="AP15" s="218"/>
    </row>
    <row r="16" spans="1:42" x14ac:dyDescent="0.3">
      <c r="A16" s="217"/>
      <c r="B16" s="203" t="e" vm="7">
        <v>#VALUE!</v>
      </c>
      <c r="C16" s="199" t="s">
        <v>625</v>
      </c>
      <c r="D16" s="200">
        <f>D15</f>
        <v>1</v>
      </c>
      <c r="E16" s="200">
        <f>D16+E15</f>
        <v>1</v>
      </c>
      <c r="F16" s="200">
        <f t="shared" ref="F16:AO16" si="6">E16+F15</f>
        <v>1</v>
      </c>
      <c r="G16" s="200">
        <f t="shared" si="6"/>
        <v>2</v>
      </c>
      <c r="H16" s="200">
        <f t="shared" si="6"/>
        <v>2</v>
      </c>
      <c r="I16" s="200">
        <f t="shared" si="6"/>
        <v>2</v>
      </c>
      <c r="J16" s="200">
        <f t="shared" si="6"/>
        <v>2</v>
      </c>
      <c r="K16" s="200">
        <f t="shared" si="6"/>
        <v>2</v>
      </c>
      <c r="L16" s="200">
        <f t="shared" si="6"/>
        <v>2</v>
      </c>
      <c r="M16" s="200">
        <f t="shared" si="6"/>
        <v>2</v>
      </c>
      <c r="N16" s="200">
        <f t="shared" si="6"/>
        <v>2</v>
      </c>
      <c r="O16" s="200">
        <f t="shared" si="6"/>
        <v>2</v>
      </c>
      <c r="P16" s="200">
        <f t="shared" si="6"/>
        <v>2</v>
      </c>
      <c r="Q16" s="200">
        <f t="shared" si="6"/>
        <v>2</v>
      </c>
      <c r="R16" s="200">
        <f t="shared" si="6"/>
        <v>2</v>
      </c>
      <c r="S16" s="200">
        <f t="shared" si="6"/>
        <v>2</v>
      </c>
      <c r="T16" s="200">
        <f t="shared" si="6"/>
        <v>2</v>
      </c>
      <c r="U16" s="200">
        <f t="shared" si="6"/>
        <v>3</v>
      </c>
      <c r="V16" s="200">
        <f t="shared" si="6"/>
        <v>3</v>
      </c>
      <c r="W16" s="200">
        <f t="shared" si="6"/>
        <v>4</v>
      </c>
      <c r="X16" s="200">
        <f t="shared" si="6"/>
        <v>4</v>
      </c>
      <c r="Y16" s="200">
        <f t="shared" si="6"/>
        <v>4</v>
      </c>
      <c r="Z16" s="200">
        <f t="shared" si="6"/>
        <v>5</v>
      </c>
      <c r="AA16" s="200">
        <f t="shared" si="6"/>
        <v>5</v>
      </c>
      <c r="AB16" s="200">
        <f t="shared" si="6"/>
        <v>5</v>
      </c>
      <c r="AC16" s="200">
        <f t="shared" si="6"/>
        <v>6</v>
      </c>
      <c r="AD16" s="200">
        <f t="shared" si="6"/>
        <v>6</v>
      </c>
      <c r="AE16" s="200">
        <f t="shared" si="6"/>
        <v>6</v>
      </c>
      <c r="AF16" s="200">
        <f t="shared" si="6"/>
        <v>6</v>
      </c>
      <c r="AG16" s="200">
        <f t="shared" si="6"/>
        <v>6</v>
      </c>
      <c r="AH16" s="200">
        <f t="shared" si="6"/>
        <v>6</v>
      </c>
      <c r="AI16" s="200">
        <f t="shared" si="6"/>
        <v>6</v>
      </c>
      <c r="AJ16" s="200">
        <f t="shared" si="6"/>
        <v>6</v>
      </c>
      <c r="AK16" s="200">
        <f t="shared" si="6"/>
        <v>6</v>
      </c>
      <c r="AL16" s="200">
        <f t="shared" si="6"/>
        <v>6</v>
      </c>
      <c r="AM16" s="200">
        <f t="shared" si="6"/>
        <v>6</v>
      </c>
      <c r="AN16" s="200">
        <f t="shared" si="6"/>
        <v>6</v>
      </c>
      <c r="AO16" s="204">
        <f t="shared" si="6"/>
        <v>6</v>
      </c>
      <c r="AP16" s="218"/>
    </row>
    <row r="17" spans="1:42" x14ac:dyDescent="0.3">
      <c r="A17" s="217"/>
      <c r="B17" s="203" t="e" vm="8">
        <v>#VALUE!</v>
      </c>
      <c r="C17" s="199" t="s">
        <v>626</v>
      </c>
      <c r="D17" s="200">
        <f>'Star Man'!F5</f>
        <v>0</v>
      </c>
      <c r="E17" s="200">
        <f>'Star Man'!F6</f>
        <v>0</v>
      </c>
      <c r="F17" s="200">
        <f>'Star Man'!F7</f>
        <v>0</v>
      </c>
      <c r="G17" s="200">
        <f>'Star Man'!F8</f>
        <v>0</v>
      </c>
      <c r="H17" s="200">
        <f>'Star Man'!F9</f>
        <v>0</v>
      </c>
      <c r="I17" s="200">
        <f>'Star Man'!F10</f>
        <v>0</v>
      </c>
      <c r="J17" s="200">
        <f>'Star Man'!F11</f>
        <v>0</v>
      </c>
      <c r="K17" s="200">
        <f>'Star Man'!F12</f>
        <v>0</v>
      </c>
      <c r="L17" s="200">
        <f>'Star Man'!F13</f>
        <v>0</v>
      </c>
      <c r="M17" s="200">
        <f>'Star Man'!F14</f>
        <v>0</v>
      </c>
      <c r="N17" s="200">
        <f>'Star Man'!F15</f>
        <v>0</v>
      </c>
      <c r="O17" s="200">
        <f>'Star Man'!F16</f>
        <v>0</v>
      </c>
      <c r="P17" s="200">
        <f>'Star Man'!F17</f>
        <v>0</v>
      </c>
      <c r="Q17" s="200">
        <f>'Star Man'!F18</f>
        <v>0</v>
      </c>
      <c r="R17" s="200">
        <f>'Star Man'!F19</f>
        <v>0</v>
      </c>
      <c r="S17" s="200">
        <f>'Star Man'!F20</f>
        <v>0</v>
      </c>
      <c r="T17" s="200">
        <f>'Star Man'!F21</f>
        <v>0</v>
      </c>
      <c r="U17" s="200">
        <f>'Star Man'!F22</f>
        <v>0</v>
      </c>
      <c r="V17" s="200">
        <f>'Star Man'!F23</f>
        <v>0</v>
      </c>
      <c r="W17" s="200">
        <f>'Star Man'!F24</f>
        <v>0</v>
      </c>
      <c r="X17" s="200">
        <f>'Star Man'!F25</f>
        <v>1</v>
      </c>
      <c r="Y17" s="200">
        <f>'Star Man'!F26</f>
        <v>0</v>
      </c>
      <c r="Z17" s="200">
        <f>'Star Man'!F27</f>
        <v>0</v>
      </c>
      <c r="AA17" s="200">
        <f>'Star Man'!F28</f>
        <v>0</v>
      </c>
      <c r="AB17" s="200">
        <f>'Star Man'!F29</f>
        <v>0</v>
      </c>
      <c r="AC17" s="200">
        <f>'Star Man'!F30</f>
        <v>0</v>
      </c>
      <c r="AD17" s="200">
        <f>'Star Man'!F31</f>
        <v>0</v>
      </c>
      <c r="AE17" s="200">
        <f>'Star Man'!F32</f>
        <v>0</v>
      </c>
      <c r="AF17" s="200">
        <f>'Star Man'!F33</f>
        <v>0</v>
      </c>
      <c r="AG17" s="200">
        <f>'Star Man'!F34</f>
        <v>0</v>
      </c>
      <c r="AH17" s="200">
        <f>'Star Man'!F35</f>
        <v>0</v>
      </c>
      <c r="AI17" s="200">
        <f>'Star Man'!F36</f>
        <v>0</v>
      </c>
      <c r="AJ17" s="200">
        <f>'Star Man'!F37</f>
        <v>0</v>
      </c>
      <c r="AK17" s="200">
        <f>'Star Man'!F38</f>
        <v>0</v>
      </c>
      <c r="AL17" s="200">
        <f>'Star Man'!F39</f>
        <v>1</v>
      </c>
      <c r="AM17" s="200">
        <f>'Star Man'!F40</f>
        <v>0</v>
      </c>
      <c r="AN17" s="200">
        <f>'Star Man'!F41</f>
        <v>0</v>
      </c>
      <c r="AO17" s="204">
        <f>'Star Man'!F42</f>
        <v>0</v>
      </c>
      <c r="AP17" s="218"/>
    </row>
    <row r="18" spans="1:42" x14ac:dyDescent="0.3">
      <c r="A18" s="217"/>
      <c r="B18" s="203" t="e" vm="8">
        <v>#VALUE!</v>
      </c>
      <c r="C18" s="199" t="s">
        <v>627</v>
      </c>
      <c r="D18" s="200">
        <f>D17</f>
        <v>0</v>
      </c>
      <c r="E18" s="200">
        <f>D18+E17</f>
        <v>0</v>
      </c>
      <c r="F18" s="200">
        <f t="shared" ref="F18:AO18" si="7">E18+F17</f>
        <v>0</v>
      </c>
      <c r="G18" s="200">
        <f t="shared" si="7"/>
        <v>0</v>
      </c>
      <c r="H18" s="200">
        <f t="shared" si="7"/>
        <v>0</v>
      </c>
      <c r="I18" s="200">
        <f t="shared" si="7"/>
        <v>0</v>
      </c>
      <c r="J18" s="200">
        <f t="shared" si="7"/>
        <v>0</v>
      </c>
      <c r="K18" s="200">
        <f t="shared" si="7"/>
        <v>0</v>
      </c>
      <c r="L18" s="200">
        <f t="shared" si="7"/>
        <v>0</v>
      </c>
      <c r="M18" s="200">
        <f t="shared" si="7"/>
        <v>0</v>
      </c>
      <c r="N18" s="200">
        <f t="shared" si="7"/>
        <v>0</v>
      </c>
      <c r="O18" s="200">
        <f t="shared" si="7"/>
        <v>0</v>
      </c>
      <c r="P18" s="200">
        <f t="shared" si="7"/>
        <v>0</v>
      </c>
      <c r="Q18" s="200">
        <f t="shared" si="7"/>
        <v>0</v>
      </c>
      <c r="R18" s="200">
        <f t="shared" si="7"/>
        <v>0</v>
      </c>
      <c r="S18" s="200">
        <f t="shared" si="7"/>
        <v>0</v>
      </c>
      <c r="T18" s="200">
        <f t="shared" si="7"/>
        <v>0</v>
      </c>
      <c r="U18" s="200">
        <f t="shared" si="7"/>
        <v>0</v>
      </c>
      <c r="V18" s="200">
        <f t="shared" si="7"/>
        <v>0</v>
      </c>
      <c r="W18" s="200">
        <f t="shared" si="7"/>
        <v>0</v>
      </c>
      <c r="X18" s="200">
        <f t="shared" si="7"/>
        <v>1</v>
      </c>
      <c r="Y18" s="200">
        <f t="shared" si="7"/>
        <v>1</v>
      </c>
      <c r="Z18" s="200">
        <f t="shared" si="7"/>
        <v>1</v>
      </c>
      <c r="AA18" s="200">
        <f t="shared" si="7"/>
        <v>1</v>
      </c>
      <c r="AB18" s="200">
        <f t="shared" si="7"/>
        <v>1</v>
      </c>
      <c r="AC18" s="200">
        <f t="shared" si="7"/>
        <v>1</v>
      </c>
      <c r="AD18" s="200">
        <f t="shared" si="7"/>
        <v>1</v>
      </c>
      <c r="AE18" s="200">
        <f t="shared" si="7"/>
        <v>1</v>
      </c>
      <c r="AF18" s="200">
        <f t="shared" si="7"/>
        <v>1</v>
      </c>
      <c r="AG18" s="200">
        <f t="shared" si="7"/>
        <v>1</v>
      </c>
      <c r="AH18" s="200">
        <f t="shared" si="7"/>
        <v>1</v>
      </c>
      <c r="AI18" s="200">
        <f t="shared" si="7"/>
        <v>1</v>
      </c>
      <c r="AJ18" s="200">
        <f t="shared" si="7"/>
        <v>1</v>
      </c>
      <c r="AK18" s="200">
        <f t="shared" si="7"/>
        <v>1</v>
      </c>
      <c r="AL18" s="200">
        <f t="shared" si="7"/>
        <v>2</v>
      </c>
      <c r="AM18" s="200">
        <f t="shared" si="7"/>
        <v>2</v>
      </c>
      <c r="AN18" s="200">
        <f t="shared" si="7"/>
        <v>2</v>
      </c>
      <c r="AO18" s="204">
        <f t="shared" si="7"/>
        <v>2</v>
      </c>
      <c r="AP18" s="218"/>
    </row>
    <row r="19" spans="1:42" x14ac:dyDescent="0.3">
      <c r="A19" s="217"/>
      <c r="B19" s="203" t="e" vm="9">
        <v>#VALUE!</v>
      </c>
      <c r="C19" s="199" t="s">
        <v>628</v>
      </c>
      <c r="D19" s="200">
        <f>'Star Man'!G5</f>
        <v>0</v>
      </c>
      <c r="E19" s="200">
        <f>'Star Man'!G6</f>
        <v>0</v>
      </c>
      <c r="F19" s="200">
        <f>'Star Man'!G7</f>
        <v>0</v>
      </c>
      <c r="G19" s="200">
        <f>'Star Man'!G8</f>
        <v>0</v>
      </c>
      <c r="H19" s="200">
        <f>'Star Man'!G9</f>
        <v>0</v>
      </c>
      <c r="I19" s="200">
        <f>'Star Man'!G10</f>
        <v>0</v>
      </c>
      <c r="J19" s="200">
        <f>'Star Man'!G11</f>
        <v>0</v>
      </c>
      <c r="K19" s="200">
        <f>'Star Man'!G12</f>
        <v>0</v>
      </c>
      <c r="L19" s="200">
        <f>'Star Man'!G13</f>
        <v>0</v>
      </c>
      <c r="M19" s="200">
        <f>'Star Man'!G14</f>
        <v>0</v>
      </c>
      <c r="N19" s="200">
        <f>'Star Man'!G15</f>
        <v>0</v>
      </c>
      <c r="O19" s="200">
        <f>'Star Man'!G16</f>
        <v>0</v>
      </c>
      <c r="P19" s="200">
        <f>'Star Man'!G17</f>
        <v>0</v>
      </c>
      <c r="Q19" s="200">
        <f>'Star Man'!G18</f>
        <v>0</v>
      </c>
      <c r="R19" s="200">
        <f>'Star Man'!G19</f>
        <v>0</v>
      </c>
      <c r="S19" s="200">
        <f>'Star Man'!G20</f>
        <v>0</v>
      </c>
      <c r="T19" s="200">
        <f>'Star Man'!G21</f>
        <v>0</v>
      </c>
      <c r="U19" s="200">
        <f>'Star Man'!G22</f>
        <v>0</v>
      </c>
      <c r="V19" s="200">
        <f>'Star Man'!G23</f>
        <v>0</v>
      </c>
      <c r="W19" s="200">
        <f>'Star Man'!G24</f>
        <v>0</v>
      </c>
      <c r="X19" s="200">
        <f>'Star Man'!G25</f>
        <v>1</v>
      </c>
      <c r="Y19" s="200">
        <f>'Star Man'!G26</f>
        <v>0</v>
      </c>
      <c r="Z19" s="200">
        <f>'Star Man'!G27</f>
        <v>0</v>
      </c>
      <c r="AA19" s="200">
        <f>'Star Man'!G28</f>
        <v>0</v>
      </c>
      <c r="AB19" s="200">
        <f>'Star Man'!G29</f>
        <v>0</v>
      </c>
      <c r="AC19" s="200">
        <f>'Star Man'!G30</f>
        <v>0</v>
      </c>
      <c r="AD19" s="200">
        <f>'Star Man'!G31</f>
        <v>0</v>
      </c>
      <c r="AE19" s="200">
        <f>'Star Man'!G32</f>
        <v>0</v>
      </c>
      <c r="AF19" s="200">
        <f>'Star Man'!G33</f>
        <v>0</v>
      </c>
      <c r="AG19" s="200">
        <f>'Star Man'!G34</f>
        <v>0</v>
      </c>
      <c r="AH19" s="200">
        <f>'Star Man'!G35</f>
        <v>0</v>
      </c>
      <c r="AI19" s="200">
        <f>'Star Man'!G36</f>
        <v>0</v>
      </c>
      <c r="AJ19" s="200">
        <f>'Star Man'!G37</f>
        <v>0</v>
      </c>
      <c r="AK19" s="200">
        <f>'Star Man'!G38</f>
        <v>0</v>
      </c>
      <c r="AL19" s="200">
        <f>'Star Man'!G39</f>
        <v>0</v>
      </c>
      <c r="AM19" s="200">
        <f>'Star Man'!G40</f>
        <v>0</v>
      </c>
      <c r="AN19" s="200">
        <f>'Star Man'!G41</f>
        <v>0</v>
      </c>
      <c r="AO19" s="204">
        <f>'Star Man'!G42</f>
        <v>0</v>
      </c>
      <c r="AP19" s="218"/>
    </row>
    <row r="20" spans="1:42" x14ac:dyDescent="0.3">
      <c r="A20" s="217"/>
      <c r="B20" s="203" t="e" vm="9">
        <v>#VALUE!</v>
      </c>
      <c r="C20" s="199" t="s">
        <v>629</v>
      </c>
      <c r="D20" s="200">
        <f>D19</f>
        <v>0</v>
      </c>
      <c r="E20" s="200">
        <f>D20+E19</f>
        <v>0</v>
      </c>
      <c r="F20" s="200">
        <f t="shared" ref="F20:AO20" si="8">E20+F19</f>
        <v>0</v>
      </c>
      <c r="G20" s="200">
        <f t="shared" si="8"/>
        <v>0</v>
      </c>
      <c r="H20" s="200">
        <f t="shared" si="8"/>
        <v>0</v>
      </c>
      <c r="I20" s="200">
        <f t="shared" si="8"/>
        <v>0</v>
      </c>
      <c r="J20" s="200">
        <f t="shared" si="8"/>
        <v>0</v>
      </c>
      <c r="K20" s="200">
        <f t="shared" si="8"/>
        <v>0</v>
      </c>
      <c r="L20" s="200">
        <f t="shared" si="8"/>
        <v>0</v>
      </c>
      <c r="M20" s="200">
        <f t="shared" si="8"/>
        <v>0</v>
      </c>
      <c r="N20" s="200">
        <f t="shared" si="8"/>
        <v>0</v>
      </c>
      <c r="O20" s="200">
        <f t="shared" si="8"/>
        <v>0</v>
      </c>
      <c r="P20" s="200">
        <f t="shared" si="8"/>
        <v>0</v>
      </c>
      <c r="Q20" s="200">
        <f t="shared" si="8"/>
        <v>0</v>
      </c>
      <c r="R20" s="200">
        <f t="shared" si="8"/>
        <v>0</v>
      </c>
      <c r="S20" s="200">
        <f t="shared" si="8"/>
        <v>0</v>
      </c>
      <c r="T20" s="200">
        <f t="shared" si="8"/>
        <v>0</v>
      </c>
      <c r="U20" s="200">
        <f t="shared" si="8"/>
        <v>0</v>
      </c>
      <c r="V20" s="200">
        <f t="shared" si="8"/>
        <v>0</v>
      </c>
      <c r="W20" s="200">
        <f t="shared" si="8"/>
        <v>0</v>
      </c>
      <c r="X20" s="200">
        <f t="shared" si="8"/>
        <v>1</v>
      </c>
      <c r="Y20" s="200">
        <f t="shared" si="8"/>
        <v>1</v>
      </c>
      <c r="Z20" s="200">
        <f t="shared" si="8"/>
        <v>1</v>
      </c>
      <c r="AA20" s="200">
        <f t="shared" si="8"/>
        <v>1</v>
      </c>
      <c r="AB20" s="200">
        <f t="shared" si="8"/>
        <v>1</v>
      </c>
      <c r="AC20" s="200">
        <f t="shared" si="8"/>
        <v>1</v>
      </c>
      <c r="AD20" s="200">
        <f t="shared" si="8"/>
        <v>1</v>
      </c>
      <c r="AE20" s="200">
        <f t="shared" si="8"/>
        <v>1</v>
      </c>
      <c r="AF20" s="200">
        <f t="shared" si="8"/>
        <v>1</v>
      </c>
      <c r="AG20" s="200">
        <f t="shared" si="8"/>
        <v>1</v>
      </c>
      <c r="AH20" s="200">
        <f t="shared" si="8"/>
        <v>1</v>
      </c>
      <c r="AI20" s="200">
        <f t="shared" si="8"/>
        <v>1</v>
      </c>
      <c r="AJ20" s="200">
        <f t="shared" si="8"/>
        <v>1</v>
      </c>
      <c r="AK20" s="200">
        <f t="shared" si="8"/>
        <v>1</v>
      </c>
      <c r="AL20" s="200">
        <f t="shared" si="8"/>
        <v>1</v>
      </c>
      <c r="AM20" s="200">
        <f t="shared" si="8"/>
        <v>1</v>
      </c>
      <c r="AN20" s="200">
        <f t="shared" si="8"/>
        <v>1</v>
      </c>
      <c r="AO20" s="204">
        <f t="shared" si="8"/>
        <v>1</v>
      </c>
      <c r="AP20" s="218"/>
    </row>
    <row r="21" spans="1:42" ht="15" thickBot="1" x14ac:dyDescent="0.35">
      <c r="A21" s="217"/>
      <c r="B21" s="205"/>
      <c r="C21" s="206" t="s">
        <v>44</v>
      </c>
      <c r="D21" s="209" t="s">
        <v>93</v>
      </c>
      <c r="E21" s="209" t="s">
        <v>96</v>
      </c>
      <c r="F21" s="209" t="s">
        <v>98</v>
      </c>
      <c r="G21" s="209" t="s">
        <v>101</v>
      </c>
      <c r="H21" s="209" t="s">
        <v>104</v>
      </c>
      <c r="I21" s="209" t="s">
        <v>107</v>
      </c>
      <c r="J21" s="209" t="s">
        <v>110</v>
      </c>
      <c r="K21" s="209" t="s">
        <v>113</v>
      </c>
      <c r="L21" s="209" t="s">
        <v>116</v>
      </c>
      <c r="M21" s="209" t="s">
        <v>119</v>
      </c>
      <c r="N21" s="209" t="s">
        <v>121</v>
      </c>
      <c r="O21" s="209" t="s">
        <v>123</v>
      </c>
      <c r="P21" s="209" t="s">
        <v>125</v>
      </c>
      <c r="Q21" s="209" t="s">
        <v>127</v>
      </c>
      <c r="R21" s="209" t="s">
        <v>129</v>
      </c>
      <c r="S21" s="209" t="s">
        <v>131</v>
      </c>
      <c r="T21" s="209" t="s">
        <v>133</v>
      </c>
      <c r="U21" s="209" t="s">
        <v>135</v>
      </c>
      <c r="V21" s="209" t="s">
        <v>137</v>
      </c>
      <c r="W21" s="209" t="s">
        <v>139</v>
      </c>
      <c r="X21" s="209" t="s">
        <v>141</v>
      </c>
      <c r="Y21" s="209" t="s">
        <v>143</v>
      </c>
      <c r="Z21" s="209" t="s">
        <v>145</v>
      </c>
      <c r="AA21" s="209" t="s">
        <v>147</v>
      </c>
      <c r="AB21" s="209" t="s">
        <v>149</v>
      </c>
      <c r="AC21" s="209" t="s">
        <v>151</v>
      </c>
      <c r="AD21" s="209" t="s">
        <v>153</v>
      </c>
      <c r="AE21" s="209" t="s">
        <v>155</v>
      </c>
      <c r="AF21" s="209" t="s">
        <v>157</v>
      </c>
      <c r="AG21" s="209" t="s">
        <v>159</v>
      </c>
      <c r="AH21" s="209" t="s">
        <v>161</v>
      </c>
      <c r="AI21" s="209" t="s">
        <v>163</v>
      </c>
      <c r="AJ21" s="209" t="s">
        <v>165</v>
      </c>
      <c r="AK21" s="209" t="s">
        <v>167</v>
      </c>
      <c r="AL21" s="209" t="s">
        <v>169</v>
      </c>
      <c r="AM21" s="209" t="s">
        <v>171</v>
      </c>
      <c r="AN21" s="209" t="s">
        <v>173</v>
      </c>
      <c r="AO21" s="210" t="s">
        <v>175</v>
      </c>
      <c r="AP21" s="218"/>
    </row>
    <row r="22" spans="1:42" ht="15" thickBot="1" x14ac:dyDescent="0.35">
      <c r="A22" s="217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18"/>
    </row>
    <row r="23" spans="1:42" x14ac:dyDescent="0.3">
      <c r="A23" s="217"/>
      <c r="AP23" s="218"/>
    </row>
    <row r="24" spans="1:42" x14ac:dyDescent="0.3">
      <c r="A24" s="217"/>
      <c r="AP24" s="218"/>
    </row>
    <row r="25" spans="1:42" x14ac:dyDescent="0.3">
      <c r="A25" s="217"/>
      <c r="AP25" s="218"/>
    </row>
    <row r="26" spans="1:42" x14ac:dyDescent="0.3">
      <c r="A26" s="217"/>
      <c r="AP26" s="218"/>
    </row>
    <row r="27" spans="1:42" x14ac:dyDescent="0.3">
      <c r="A27" s="217"/>
      <c r="AP27" s="218"/>
    </row>
    <row r="28" spans="1:42" ht="15" thickBot="1" x14ac:dyDescent="0.35">
      <c r="A28" s="219"/>
      <c r="AP28" s="221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4598-E13D-42E7-A3A2-D12A9CB13D0A}">
  <sheetPr>
    <tabColor theme="4" tint="0.79998168889431442"/>
  </sheetPr>
  <dimension ref="B1:AO21"/>
  <sheetViews>
    <sheetView zoomScale="69" workbookViewId="0">
      <selection activeCell="AA27" sqref="AA27"/>
    </sheetView>
  </sheetViews>
  <sheetFormatPr defaultColWidth="5.6640625" defaultRowHeight="14.4" x14ac:dyDescent="0.3"/>
  <cols>
    <col min="1" max="2" width="5.6640625" style="198"/>
    <col min="3" max="3" width="30.109375" style="198" customWidth="1"/>
    <col min="4" max="4" width="5.6640625" style="198" customWidth="1"/>
    <col min="5" max="41" width="5.6640625" style="198" bestFit="1" customWidth="1"/>
    <col min="42" max="16384" width="5.6640625" style="198"/>
  </cols>
  <sheetData>
    <row r="1" spans="2:41" ht="15" thickBot="1" x14ac:dyDescent="0.35"/>
    <row r="2" spans="2:41" x14ac:dyDescent="0.3">
      <c r="B2" s="201"/>
      <c r="C2" s="202" t="s">
        <v>44</v>
      </c>
      <c r="D2" s="207" t="s">
        <v>93</v>
      </c>
      <c r="E2" s="207" t="s">
        <v>96</v>
      </c>
      <c r="F2" s="207" t="s">
        <v>98</v>
      </c>
      <c r="G2" s="207" t="s">
        <v>101</v>
      </c>
      <c r="H2" s="207" t="s">
        <v>104</v>
      </c>
      <c r="I2" s="207" t="s">
        <v>107</v>
      </c>
      <c r="J2" s="207" t="s">
        <v>110</v>
      </c>
      <c r="K2" s="207" t="s">
        <v>113</v>
      </c>
      <c r="L2" s="207" t="s">
        <v>116</v>
      </c>
      <c r="M2" s="207" t="s">
        <v>119</v>
      </c>
      <c r="N2" s="207" t="s">
        <v>121</v>
      </c>
      <c r="O2" s="207" t="s">
        <v>123</v>
      </c>
      <c r="P2" s="207" t="s">
        <v>125</v>
      </c>
      <c r="Q2" s="207" t="s">
        <v>127</v>
      </c>
      <c r="R2" s="207" t="s">
        <v>129</v>
      </c>
      <c r="S2" s="207" t="s">
        <v>131</v>
      </c>
      <c r="T2" s="207" t="s">
        <v>133</v>
      </c>
      <c r="U2" s="207" t="s">
        <v>135</v>
      </c>
      <c r="V2" s="207" t="s">
        <v>137</v>
      </c>
      <c r="W2" s="207" t="s">
        <v>139</v>
      </c>
      <c r="X2" s="207" t="s">
        <v>141</v>
      </c>
      <c r="Y2" s="207" t="s">
        <v>143</v>
      </c>
      <c r="Z2" s="207" t="s">
        <v>145</v>
      </c>
      <c r="AA2" s="207" t="s">
        <v>147</v>
      </c>
      <c r="AB2" s="207" t="s">
        <v>149</v>
      </c>
      <c r="AC2" s="207" t="s">
        <v>151</v>
      </c>
      <c r="AD2" s="207" t="s">
        <v>153</v>
      </c>
      <c r="AE2" s="207" t="s">
        <v>155</v>
      </c>
      <c r="AF2" s="207" t="s">
        <v>157</v>
      </c>
      <c r="AG2" s="207" t="s">
        <v>159</v>
      </c>
      <c r="AH2" s="207" t="s">
        <v>161</v>
      </c>
      <c r="AI2" s="207" t="s">
        <v>163</v>
      </c>
      <c r="AJ2" s="207" t="s">
        <v>165</v>
      </c>
      <c r="AK2" s="207" t="s">
        <v>167</v>
      </c>
      <c r="AL2" s="207" t="s">
        <v>169</v>
      </c>
      <c r="AM2" s="207" t="s">
        <v>171</v>
      </c>
      <c r="AN2" s="207" t="s">
        <v>173</v>
      </c>
      <c r="AO2" s="208" t="s">
        <v>175</v>
      </c>
    </row>
    <row r="3" spans="2:41" x14ac:dyDescent="0.3">
      <c r="B3" s="203" t="e" vm="1">
        <v>#VALUE!</v>
      </c>
      <c r="C3" s="211" t="s">
        <v>630</v>
      </c>
      <c r="D3" s="212">
        <f>Predictions!AF407</f>
        <v>9</v>
      </c>
      <c r="E3" s="212">
        <f>Predictions!AF408</f>
        <v>5</v>
      </c>
      <c r="F3" s="212">
        <f>Predictions!AF409</f>
        <v>6</v>
      </c>
      <c r="G3" s="212">
        <f>Predictions!AF410</f>
        <v>9</v>
      </c>
      <c r="H3" s="212">
        <f>Predictions!AF411</f>
        <v>7</v>
      </c>
      <c r="I3" s="212">
        <f>Predictions!AF412</f>
        <v>4</v>
      </c>
      <c r="J3" s="212">
        <f>Predictions!AF413</f>
        <v>7</v>
      </c>
      <c r="K3" s="212">
        <f>Predictions!AF414</f>
        <v>16</v>
      </c>
      <c r="L3" s="212">
        <f>Predictions!AF415</f>
        <v>9</v>
      </c>
      <c r="M3" s="212">
        <f>Predictions!AF416</f>
        <v>7</v>
      </c>
      <c r="N3" s="212">
        <f>Predictions!AF417</f>
        <v>9</v>
      </c>
      <c r="O3" s="212">
        <f>Predictions!AF418</f>
        <v>5</v>
      </c>
      <c r="P3" s="212">
        <f>Predictions!AF419</f>
        <v>13</v>
      </c>
      <c r="Q3" s="212">
        <f>Predictions!AF420</f>
        <v>5</v>
      </c>
      <c r="R3" s="212">
        <f>Predictions!AF421</f>
        <v>10</v>
      </c>
      <c r="S3" s="212">
        <f>Predictions!AF422</f>
        <v>5</v>
      </c>
      <c r="T3" s="212">
        <f>Predictions!AF423</f>
        <v>5</v>
      </c>
      <c r="U3" s="212">
        <f>Predictions!AF424</f>
        <v>8</v>
      </c>
      <c r="V3" s="212">
        <f>Predictions!AF425</f>
        <v>4</v>
      </c>
      <c r="W3" s="212">
        <f>Predictions!AF426</f>
        <v>6</v>
      </c>
      <c r="X3" s="212">
        <f>Predictions!AF427</f>
        <v>1</v>
      </c>
      <c r="Y3" s="212">
        <f>Predictions!AF428</f>
        <v>1</v>
      </c>
      <c r="Z3" s="212">
        <f>Predictions!AF429</f>
        <v>3</v>
      </c>
      <c r="AA3" s="212">
        <f>Predictions!AF430</f>
        <v>12</v>
      </c>
      <c r="AB3" s="212">
        <f>Predictions!AF431</f>
        <v>3</v>
      </c>
      <c r="AC3" s="212">
        <f>Predictions!AF432</f>
        <v>4</v>
      </c>
      <c r="AD3" s="212">
        <f>Predictions!AF433</f>
        <v>7</v>
      </c>
      <c r="AE3" s="212">
        <f>Predictions!AF434</f>
        <v>7</v>
      </c>
      <c r="AF3" s="212">
        <f>Predictions!AF435</f>
        <v>2</v>
      </c>
      <c r="AG3" s="212">
        <f>Predictions!AF436</f>
        <v>4</v>
      </c>
      <c r="AH3" s="212">
        <f>Predictions!AF437</f>
        <v>3</v>
      </c>
      <c r="AI3" s="212">
        <f>Predictions!AF438</f>
        <v>9</v>
      </c>
      <c r="AJ3" s="212">
        <f>Predictions!AF439</f>
        <v>7</v>
      </c>
      <c r="AK3" s="212">
        <f>Predictions!AF440</f>
        <v>5</v>
      </c>
      <c r="AL3" s="212">
        <f>Predictions!AF441</f>
        <v>4</v>
      </c>
      <c r="AM3" s="212" t="e">
        <f>Predictions!AF442</f>
        <v>#N/A</v>
      </c>
      <c r="AN3" s="212" t="e">
        <f>Predictions!AF443</f>
        <v>#N/A</v>
      </c>
      <c r="AO3" s="213" t="e">
        <f>Predictions!AF444</f>
        <v>#N/A</v>
      </c>
    </row>
    <row r="4" spans="2:41" x14ac:dyDescent="0.3">
      <c r="B4" s="203" t="e" vm="1">
        <v>#VALUE!</v>
      </c>
      <c r="C4" s="211" t="s">
        <v>631</v>
      </c>
      <c r="D4" s="212">
        <f>D3</f>
        <v>9</v>
      </c>
      <c r="E4" s="212">
        <f>D4+E3</f>
        <v>14</v>
      </c>
      <c r="F4" s="212">
        <f t="shared" ref="F4:AO4" si="0">E4+F3</f>
        <v>20</v>
      </c>
      <c r="G4" s="212">
        <f t="shared" si="0"/>
        <v>29</v>
      </c>
      <c r="H4" s="212">
        <f t="shared" si="0"/>
        <v>36</v>
      </c>
      <c r="I4" s="212">
        <f t="shared" si="0"/>
        <v>40</v>
      </c>
      <c r="J4" s="212">
        <f t="shared" si="0"/>
        <v>47</v>
      </c>
      <c r="K4" s="212">
        <f t="shared" si="0"/>
        <v>63</v>
      </c>
      <c r="L4" s="212">
        <f t="shared" si="0"/>
        <v>72</v>
      </c>
      <c r="M4" s="212">
        <f t="shared" si="0"/>
        <v>79</v>
      </c>
      <c r="N4" s="212">
        <f t="shared" si="0"/>
        <v>88</v>
      </c>
      <c r="O4" s="212">
        <f t="shared" si="0"/>
        <v>93</v>
      </c>
      <c r="P4" s="212">
        <f t="shared" si="0"/>
        <v>106</v>
      </c>
      <c r="Q4" s="212">
        <f t="shared" si="0"/>
        <v>111</v>
      </c>
      <c r="R4" s="212">
        <f t="shared" si="0"/>
        <v>121</v>
      </c>
      <c r="S4" s="212">
        <f t="shared" si="0"/>
        <v>126</v>
      </c>
      <c r="T4" s="212">
        <f t="shared" si="0"/>
        <v>131</v>
      </c>
      <c r="U4" s="212">
        <f t="shared" si="0"/>
        <v>139</v>
      </c>
      <c r="V4" s="212">
        <f t="shared" si="0"/>
        <v>143</v>
      </c>
      <c r="W4" s="212">
        <f t="shared" si="0"/>
        <v>149</v>
      </c>
      <c r="X4" s="212">
        <f t="shared" si="0"/>
        <v>150</v>
      </c>
      <c r="Y4" s="212">
        <f>X4+Y3</f>
        <v>151</v>
      </c>
      <c r="Z4" s="212">
        <f t="shared" si="0"/>
        <v>154</v>
      </c>
      <c r="AA4" s="212">
        <f t="shared" si="0"/>
        <v>166</v>
      </c>
      <c r="AB4" s="212">
        <f t="shared" si="0"/>
        <v>169</v>
      </c>
      <c r="AC4" s="212">
        <f t="shared" si="0"/>
        <v>173</v>
      </c>
      <c r="AD4" s="212">
        <f t="shared" si="0"/>
        <v>180</v>
      </c>
      <c r="AE4" s="212">
        <f t="shared" si="0"/>
        <v>187</v>
      </c>
      <c r="AF4" s="212">
        <f t="shared" si="0"/>
        <v>189</v>
      </c>
      <c r="AG4" s="212">
        <f t="shared" si="0"/>
        <v>193</v>
      </c>
      <c r="AH4" s="212">
        <f t="shared" si="0"/>
        <v>196</v>
      </c>
      <c r="AI4" s="212">
        <f t="shared" si="0"/>
        <v>205</v>
      </c>
      <c r="AJ4" s="212">
        <f t="shared" si="0"/>
        <v>212</v>
      </c>
      <c r="AK4" s="212">
        <f t="shared" si="0"/>
        <v>217</v>
      </c>
      <c r="AL4" s="212">
        <f t="shared" si="0"/>
        <v>221</v>
      </c>
      <c r="AM4" s="212" t="e">
        <f t="shared" si="0"/>
        <v>#N/A</v>
      </c>
      <c r="AN4" s="212" t="e">
        <f t="shared" si="0"/>
        <v>#N/A</v>
      </c>
      <c r="AO4" s="213" t="e">
        <f t="shared" si="0"/>
        <v>#N/A</v>
      </c>
    </row>
    <row r="5" spans="2:41" x14ac:dyDescent="0.3">
      <c r="B5" s="203" t="e" vm="2">
        <v>#VALUE!</v>
      </c>
      <c r="C5" s="211" t="s">
        <v>632</v>
      </c>
      <c r="D5" s="212">
        <f>Predictions!AI407</f>
        <v>3</v>
      </c>
      <c r="E5" s="212">
        <f>Predictions!AI408</f>
        <v>4</v>
      </c>
      <c r="F5" s="212">
        <f>Predictions!AI409</f>
        <v>3</v>
      </c>
      <c r="G5" s="212">
        <f>Predictions!AI410</f>
        <v>6</v>
      </c>
      <c r="H5" s="212">
        <f>Predictions!AI411</f>
        <v>7</v>
      </c>
      <c r="I5" s="212">
        <f>Predictions!AI412</f>
        <v>5</v>
      </c>
      <c r="J5" s="212">
        <f>Predictions!AI413</f>
        <v>7</v>
      </c>
      <c r="K5" s="212">
        <f>Predictions!AI414</f>
        <v>13</v>
      </c>
      <c r="L5" s="212">
        <f>Predictions!AI415</f>
        <v>8</v>
      </c>
      <c r="M5" s="212">
        <f>Predictions!AI416</f>
        <v>7</v>
      </c>
      <c r="N5" s="212">
        <f>Predictions!AI417</f>
        <v>9</v>
      </c>
      <c r="O5" s="212">
        <f>Predictions!AI418</f>
        <v>5</v>
      </c>
      <c r="P5" s="212">
        <f>Predictions!AI419</f>
        <v>7</v>
      </c>
      <c r="Q5" s="212">
        <f>Predictions!AI420</f>
        <v>5</v>
      </c>
      <c r="R5" s="212">
        <f>Predictions!AI421</f>
        <v>10</v>
      </c>
      <c r="S5" s="212">
        <f>Predictions!AI422</f>
        <v>5</v>
      </c>
      <c r="T5" s="212">
        <f>Predictions!AI423</f>
        <v>6</v>
      </c>
      <c r="U5" s="212">
        <f>Predictions!AI424</f>
        <v>8</v>
      </c>
      <c r="V5" s="212">
        <f>Predictions!AI425</f>
        <v>4</v>
      </c>
      <c r="W5" s="212">
        <f>Predictions!AI426</f>
        <v>6</v>
      </c>
      <c r="X5" s="212">
        <f>Predictions!AI427</f>
        <v>1</v>
      </c>
      <c r="Y5" s="212">
        <f>Predictions!AI428</f>
        <v>1</v>
      </c>
      <c r="Z5" s="212">
        <f>Predictions!AI429</f>
        <v>3</v>
      </c>
      <c r="AA5" s="212">
        <f>Predictions!AI430</f>
        <v>12</v>
      </c>
      <c r="AB5" s="212">
        <f>Predictions!AI431</f>
        <v>3</v>
      </c>
      <c r="AC5" s="212">
        <f>Predictions!AI432</f>
        <v>4</v>
      </c>
      <c r="AD5" s="212">
        <f>Predictions!AI433</f>
        <v>7</v>
      </c>
      <c r="AE5" s="212">
        <f>Predictions!AI434</f>
        <v>7</v>
      </c>
      <c r="AF5" s="212">
        <f>Predictions!AI435</f>
        <v>2</v>
      </c>
      <c r="AG5" s="212">
        <f>Predictions!AI436</f>
        <v>4</v>
      </c>
      <c r="AH5" s="212">
        <f>Predictions!AI437</f>
        <v>3</v>
      </c>
      <c r="AI5" s="212">
        <f>Predictions!AI438</f>
        <v>8</v>
      </c>
      <c r="AJ5" s="212">
        <f>Predictions!AI439</f>
        <v>7</v>
      </c>
      <c r="AK5" s="212">
        <f>Predictions!AI440</f>
        <v>4</v>
      </c>
      <c r="AL5" s="212">
        <f>Predictions!AI441</f>
        <v>4</v>
      </c>
      <c r="AM5" s="212">
        <f>Predictions!AI442</f>
        <v>0</v>
      </c>
      <c r="AN5" s="212">
        <f>Predictions!AI443</f>
        <v>0</v>
      </c>
      <c r="AO5" s="213">
        <f>Predictions!AI444</f>
        <v>0</v>
      </c>
    </row>
    <row r="6" spans="2:41" x14ac:dyDescent="0.3">
      <c r="B6" s="203" t="e" vm="2">
        <v>#VALUE!</v>
      </c>
      <c r="C6" s="211" t="s">
        <v>633</v>
      </c>
      <c r="D6" s="212">
        <f>D5</f>
        <v>3</v>
      </c>
      <c r="E6" s="212">
        <f>D6+E5</f>
        <v>7</v>
      </c>
      <c r="F6" s="212">
        <f t="shared" ref="F6:AO6" si="1">E6+F5</f>
        <v>10</v>
      </c>
      <c r="G6" s="212">
        <f t="shared" si="1"/>
        <v>16</v>
      </c>
      <c r="H6" s="212">
        <f t="shared" si="1"/>
        <v>23</v>
      </c>
      <c r="I6" s="212">
        <f t="shared" si="1"/>
        <v>28</v>
      </c>
      <c r="J6" s="212">
        <f t="shared" si="1"/>
        <v>35</v>
      </c>
      <c r="K6" s="212">
        <f t="shared" si="1"/>
        <v>48</v>
      </c>
      <c r="L6" s="212">
        <f t="shared" si="1"/>
        <v>56</v>
      </c>
      <c r="M6" s="212">
        <f t="shared" si="1"/>
        <v>63</v>
      </c>
      <c r="N6" s="212">
        <f t="shared" si="1"/>
        <v>72</v>
      </c>
      <c r="O6" s="212">
        <f t="shared" si="1"/>
        <v>77</v>
      </c>
      <c r="P6" s="212">
        <f t="shared" si="1"/>
        <v>84</v>
      </c>
      <c r="Q6" s="212">
        <f t="shared" si="1"/>
        <v>89</v>
      </c>
      <c r="R6" s="212">
        <f t="shared" si="1"/>
        <v>99</v>
      </c>
      <c r="S6" s="212">
        <f t="shared" si="1"/>
        <v>104</v>
      </c>
      <c r="T6" s="212">
        <f t="shared" si="1"/>
        <v>110</v>
      </c>
      <c r="U6" s="212">
        <f t="shared" si="1"/>
        <v>118</v>
      </c>
      <c r="V6" s="212">
        <f t="shared" si="1"/>
        <v>122</v>
      </c>
      <c r="W6" s="212">
        <f t="shared" si="1"/>
        <v>128</v>
      </c>
      <c r="X6" s="212">
        <f t="shared" si="1"/>
        <v>129</v>
      </c>
      <c r="Y6" s="212">
        <f t="shared" si="1"/>
        <v>130</v>
      </c>
      <c r="Z6" s="212">
        <f t="shared" si="1"/>
        <v>133</v>
      </c>
      <c r="AA6" s="212">
        <f t="shared" si="1"/>
        <v>145</v>
      </c>
      <c r="AB6" s="212">
        <f t="shared" si="1"/>
        <v>148</v>
      </c>
      <c r="AC6" s="212">
        <f t="shared" si="1"/>
        <v>152</v>
      </c>
      <c r="AD6" s="212">
        <f t="shared" si="1"/>
        <v>159</v>
      </c>
      <c r="AE6" s="212">
        <f t="shared" si="1"/>
        <v>166</v>
      </c>
      <c r="AF6" s="212">
        <f t="shared" si="1"/>
        <v>168</v>
      </c>
      <c r="AG6" s="212">
        <f t="shared" si="1"/>
        <v>172</v>
      </c>
      <c r="AH6" s="212">
        <f t="shared" si="1"/>
        <v>175</v>
      </c>
      <c r="AI6" s="212">
        <f t="shared" si="1"/>
        <v>183</v>
      </c>
      <c r="AJ6" s="212">
        <f t="shared" si="1"/>
        <v>190</v>
      </c>
      <c r="AK6" s="212">
        <f t="shared" si="1"/>
        <v>194</v>
      </c>
      <c r="AL6" s="212">
        <f t="shared" si="1"/>
        <v>198</v>
      </c>
      <c r="AM6" s="212">
        <f t="shared" si="1"/>
        <v>198</v>
      </c>
      <c r="AN6" s="212">
        <f t="shared" si="1"/>
        <v>198</v>
      </c>
      <c r="AO6" s="213">
        <f t="shared" si="1"/>
        <v>198</v>
      </c>
    </row>
    <row r="7" spans="2:41" x14ac:dyDescent="0.3">
      <c r="B7" s="203" t="e" vm="3">
        <v>#VALUE!</v>
      </c>
      <c r="C7" s="211" t="s">
        <v>599</v>
      </c>
      <c r="D7" s="212">
        <f>'Star Man'!P5</f>
        <v>6</v>
      </c>
      <c r="E7" s="212">
        <f>'Star Man'!P6</f>
        <v>1</v>
      </c>
      <c r="F7" s="212">
        <f>'Star Man'!P7</f>
        <v>3</v>
      </c>
      <c r="G7" s="212">
        <f>'Star Man'!P8</f>
        <v>3</v>
      </c>
      <c r="H7" s="212">
        <f>'Star Man'!P9</f>
        <v>0</v>
      </c>
      <c r="I7" s="212">
        <f>'Star Man'!P10</f>
        <v>-1</v>
      </c>
      <c r="J7" s="212">
        <f>'Star Man'!P11</f>
        <v>0</v>
      </c>
      <c r="K7" s="212">
        <f>'Star Man'!P12</f>
        <v>3</v>
      </c>
      <c r="L7" s="212">
        <f>'Star Man'!P13</f>
        <v>1</v>
      </c>
      <c r="M7" s="212">
        <f>'Star Man'!P14</f>
        <v>0</v>
      </c>
      <c r="N7" s="212">
        <f>'Star Man'!P15</f>
        <v>0</v>
      </c>
      <c r="O7" s="212">
        <f>'Star Man'!P16</f>
        <v>0</v>
      </c>
      <c r="P7" s="212">
        <f>'Star Man'!P17</f>
        <v>6</v>
      </c>
      <c r="Q7" s="212">
        <f>'Star Man'!P18</f>
        <v>0</v>
      </c>
      <c r="R7" s="212">
        <f>'Star Man'!P19</f>
        <v>0</v>
      </c>
      <c r="S7" s="212">
        <f>'Star Man'!P20</f>
        <v>0</v>
      </c>
      <c r="T7" s="212">
        <f>'Star Man'!P21</f>
        <v>-1</v>
      </c>
      <c r="U7" s="212">
        <f>'Star Man'!P22</f>
        <v>0</v>
      </c>
      <c r="V7" s="212">
        <f>'Star Man'!P23</f>
        <v>0</v>
      </c>
      <c r="W7" s="212">
        <f>'Star Man'!P24</f>
        <v>0</v>
      </c>
      <c r="X7" s="212">
        <f>'Star Man'!P25</f>
        <v>0</v>
      </c>
      <c r="Y7" s="212">
        <f>'Star Man'!P26</f>
        <v>0</v>
      </c>
      <c r="Z7" s="212">
        <f>'Star Man'!P27</f>
        <v>0</v>
      </c>
      <c r="AA7" s="212">
        <f>'Star Man'!P28</f>
        <v>0</v>
      </c>
      <c r="AB7" s="212">
        <f>'Star Man'!P29</f>
        <v>0</v>
      </c>
      <c r="AC7" s="212">
        <f>'Star Man'!P30</f>
        <v>0</v>
      </c>
      <c r="AD7" s="212">
        <f>'Star Man'!P31</f>
        <v>0</v>
      </c>
      <c r="AE7" s="212">
        <f>'Star Man'!P32</f>
        <v>0</v>
      </c>
      <c r="AF7" s="212">
        <f>'Star Man'!P33</f>
        <v>0</v>
      </c>
      <c r="AG7" s="212">
        <f>'Star Man'!P34</f>
        <v>0</v>
      </c>
      <c r="AH7" s="212">
        <f>'Star Man'!P35</f>
        <v>0</v>
      </c>
      <c r="AI7" s="212">
        <f>'Star Man'!P36</f>
        <v>1</v>
      </c>
      <c r="AJ7" s="212">
        <f>'Star Man'!P37</f>
        <v>0</v>
      </c>
      <c r="AK7" s="212">
        <f>'Star Man'!P38</f>
        <v>1</v>
      </c>
      <c r="AL7" s="212">
        <f>'Star Man'!P39</f>
        <v>0</v>
      </c>
      <c r="AM7" s="212">
        <f>'Star Man'!P40</f>
        <v>0</v>
      </c>
      <c r="AN7" s="212">
        <f>'Star Man'!P41</f>
        <v>0</v>
      </c>
      <c r="AO7" s="213">
        <f>'Star Man'!P42</f>
        <v>0</v>
      </c>
    </row>
    <row r="8" spans="2:41" x14ac:dyDescent="0.3">
      <c r="B8" s="203" t="e" vm="3">
        <v>#VALUE!</v>
      </c>
      <c r="C8" s="211" t="s">
        <v>634</v>
      </c>
      <c r="D8" s="212">
        <f>D7</f>
        <v>6</v>
      </c>
      <c r="E8" s="212">
        <f>D8+E7</f>
        <v>7</v>
      </c>
      <c r="F8" s="212">
        <f t="shared" ref="F8:AO8" si="2">E8+F7</f>
        <v>10</v>
      </c>
      <c r="G8" s="212">
        <f t="shared" si="2"/>
        <v>13</v>
      </c>
      <c r="H8" s="212">
        <f t="shared" si="2"/>
        <v>13</v>
      </c>
      <c r="I8" s="212">
        <f t="shared" si="2"/>
        <v>12</v>
      </c>
      <c r="J8" s="212">
        <f t="shared" si="2"/>
        <v>12</v>
      </c>
      <c r="K8" s="212">
        <f t="shared" si="2"/>
        <v>15</v>
      </c>
      <c r="L8" s="212">
        <f t="shared" si="2"/>
        <v>16</v>
      </c>
      <c r="M8" s="212">
        <f t="shared" si="2"/>
        <v>16</v>
      </c>
      <c r="N8" s="212">
        <f t="shared" si="2"/>
        <v>16</v>
      </c>
      <c r="O8" s="212">
        <f t="shared" si="2"/>
        <v>16</v>
      </c>
      <c r="P8" s="212">
        <f t="shared" si="2"/>
        <v>22</v>
      </c>
      <c r="Q8" s="212">
        <f t="shared" si="2"/>
        <v>22</v>
      </c>
      <c r="R8" s="212">
        <f t="shared" si="2"/>
        <v>22</v>
      </c>
      <c r="S8" s="212">
        <f t="shared" si="2"/>
        <v>22</v>
      </c>
      <c r="T8" s="212">
        <f t="shared" si="2"/>
        <v>21</v>
      </c>
      <c r="U8" s="212">
        <f t="shared" si="2"/>
        <v>21</v>
      </c>
      <c r="V8" s="212">
        <f t="shared" si="2"/>
        <v>21</v>
      </c>
      <c r="W8" s="212">
        <f t="shared" si="2"/>
        <v>21</v>
      </c>
      <c r="X8" s="212">
        <f t="shared" si="2"/>
        <v>21</v>
      </c>
      <c r="Y8" s="212">
        <f t="shared" si="2"/>
        <v>21</v>
      </c>
      <c r="Z8" s="212">
        <f t="shared" si="2"/>
        <v>21</v>
      </c>
      <c r="AA8" s="212">
        <f t="shared" si="2"/>
        <v>21</v>
      </c>
      <c r="AB8" s="212">
        <f t="shared" si="2"/>
        <v>21</v>
      </c>
      <c r="AC8" s="212">
        <f t="shared" si="2"/>
        <v>21</v>
      </c>
      <c r="AD8" s="212">
        <f t="shared" si="2"/>
        <v>21</v>
      </c>
      <c r="AE8" s="212">
        <f t="shared" si="2"/>
        <v>21</v>
      </c>
      <c r="AF8" s="212">
        <f t="shared" si="2"/>
        <v>21</v>
      </c>
      <c r="AG8" s="212">
        <f t="shared" si="2"/>
        <v>21</v>
      </c>
      <c r="AH8" s="212">
        <f t="shared" si="2"/>
        <v>21</v>
      </c>
      <c r="AI8" s="212">
        <f t="shared" si="2"/>
        <v>22</v>
      </c>
      <c r="AJ8" s="212">
        <f t="shared" si="2"/>
        <v>22</v>
      </c>
      <c r="AK8" s="212">
        <f t="shared" si="2"/>
        <v>23</v>
      </c>
      <c r="AL8" s="212">
        <f t="shared" si="2"/>
        <v>23</v>
      </c>
      <c r="AM8" s="212">
        <f t="shared" si="2"/>
        <v>23</v>
      </c>
      <c r="AN8" s="212">
        <f t="shared" si="2"/>
        <v>23</v>
      </c>
      <c r="AO8" s="213">
        <f t="shared" si="2"/>
        <v>23</v>
      </c>
    </row>
    <row r="9" spans="2:41" x14ac:dyDescent="0.3">
      <c r="B9" s="203" t="e" vm="4">
        <v>#VALUE!</v>
      </c>
      <c r="C9" s="211" t="s">
        <v>635</v>
      </c>
      <c r="D9" s="212">
        <f>Predictions!V407/2</f>
        <v>0</v>
      </c>
      <c r="E9" s="212">
        <f>Predictions!V408/2</f>
        <v>0</v>
      </c>
      <c r="F9" s="212">
        <f>Predictions!V409/2</f>
        <v>0</v>
      </c>
      <c r="G9" s="212">
        <f>Predictions!V410/2</f>
        <v>0</v>
      </c>
      <c r="H9" s="212">
        <f>Predictions!V411/2</f>
        <v>2</v>
      </c>
      <c r="I9" s="212">
        <f>Predictions!V412/2</f>
        <v>1</v>
      </c>
      <c r="J9" s="212">
        <f>Predictions!V413/2</f>
        <v>0</v>
      </c>
      <c r="K9" s="212">
        <f>Predictions!V414/2</f>
        <v>3</v>
      </c>
      <c r="L9" s="212">
        <f>Predictions!V415/2</f>
        <v>2</v>
      </c>
      <c r="M9" s="212">
        <f>Predictions!V416/2</f>
        <v>1</v>
      </c>
      <c r="N9" s="212">
        <f>Predictions!V417/2</f>
        <v>1</v>
      </c>
      <c r="O9" s="212">
        <f>Predictions!V418/2</f>
        <v>0</v>
      </c>
      <c r="P9" s="212">
        <f>Predictions!V419/2</f>
        <v>1</v>
      </c>
      <c r="Q9" s="212">
        <f>Predictions!V420/2</f>
        <v>0</v>
      </c>
      <c r="R9" s="212">
        <f>Predictions!V421/2</f>
        <v>2</v>
      </c>
      <c r="S9" s="212">
        <f>Predictions!V422/2</f>
        <v>0</v>
      </c>
      <c r="T9" s="212">
        <f>Predictions!V423/2</f>
        <v>1</v>
      </c>
      <c r="U9" s="212">
        <f>Predictions!V424/2</f>
        <v>1</v>
      </c>
      <c r="V9" s="212">
        <f>Predictions!V425/2</f>
        <v>1</v>
      </c>
      <c r="W9" s="212">
        <f>Predictions!V426/2</f>
        <v>0</v>
      </c>
      <c r="X9" s="212">
        <f>Predictions!V427/2</f>
        <v>0</v>
      </c>
      <c r="Y9" s="212">
        <f>Predictions!V428/2</f>
        <v>0</v>
      </c>
      <c r="Z9" s="212">
        <f>Predictions!V429/2</f>
        <v>0</v>
      </c>
      <c r="AA9" s="212">
        <f>Predictions!V430/2</f>
        <v>2</v>
      </c>
      <c r="AB9" s="212">
        <f>Predictions!V431/2</f>
        <v>0</v>
      </c>
      <c r="AC9" s="212">
        <f>Predictions!V432/2</f>
        <v>1</v>
      </c>
      <c r="AD9" s="212">
        <f>Predictions!V433/2</f>
        <v>1</v>
      </c>
      <c r="AE9" s="212">
        <f>Predictions!V434/2</f>
        <v>1</v>
      </c>
      <c r="AF9" s="212">
        <f>Predictions!V435/2</f>
        <v>0</v>
      </c>
      <c r="AG9" s="212">
        <f>Predictions!V436/2</f>
        <v>0</v>
      </c>
      <c r="AH9" s="212">
        <f>Predictions!V437/2</f>
        <v>0</v>
      </c>
      <c r="AI9" s="212">
        <f>Predictions!V438/2</f>
        <v>2</v>
      </c>
      <c r="AJ9" s="212">
        <f>Predictions!V439/2</f>
        <v>1</v>
      </c>
      <c r="AK9" s="212">
        <f>Predictions!V440/2</f>
        <v>0</v>
      </c>
      <c r="AL9" s="212">
        <f>Predictions!V441/2</f>
        <v>0</v>
      </c>
      <c r="AM9" s="212">
        <f>Predictions!V442/2</f>
        <v>0</v>
      </c>
      <c r="AN9" s="212">
        <f>Predictions!V443/2</f>
        <v>0</v>
      </c>
      <c r="AO9" s="213">
        <f>Predictions!V444/2</f>
        <v>0</v>
      </c>
    </row>
    <row r="10" spans="2:41" x14ac:dyDescent="0.3">
      <c r="B10" s="203" t="e" vm="4">
        <v>#VALUE!</v>
      </c>
      <c r="C10" s="211" t="s">
        <v>636</v>
      </c>
      <c r="D10" s="212">
        <f>D9</f>
        <v>0</v>
      </c>
      <c r="E10" s="212">
        <f>D10+E9</f>
        <v>0</v>
      </c>
      <c r="F10" s="212">
        <f t="shared" ref="F10:AO10" si="3">E10+F9</f>
        <v>0</v>
      </c>
      <c r="G10" s="212">
        <f t="shared" si="3"/>
        <v>0</v>
      </c>
      <c r="H10" s="212">
        <f t="shared" si="3"/>
        <v>2</v>
      </c>
      <c r="I10" s="212">
        <f t="shared" si="3"/>
        <v>3</v>
      </c>
      <c r="J10" s="212">
        <f t="shared" si="3"/>
        <v>3</v>
      </c>
      <c r="K10" s="212">
        <f t="shared" si="3"/>
        <v>6</v>
      </c>
      <c r="L10" s="212">
        <f t="shared" si="3"/>
        <v>8</v>
      </c>
      <c r="M10" s="212">
        <f t="shared" si="3"/>
        <v>9</v>
      </c>
      <c r="N10" s="212">
        <f t="shared" si="3"/>
        <v>10</v>
      </c>
      <c r="O10" s="212">
        <f t="shared" si="3"/>
        <v>10</v>
      </c>
      <c r="P10" s="212">
        <f t="shared" si="3"/>
        <v>11</v>
      </c>
      <c r="Q10" s="212">
        <f t="shared" si="3"/>
        <v>11</v>
      </c>
      <c r="R10" s="212">
        <f t="shared" si="3"/>
        <v>13</v>
      </c>
      <c r="S10" s="212">
        <f t="shared" si="3"/>
        <v>13</v>
      </c>
      <c r="T10" s="212">
        <f t="shared" si="3"/>
        <v>14</v>
      </c>
      <c r="U10" s="212">
        <f t="shared" si="3"/>
        <v>15</v>
      </c>
      <c r="V10" s="212">
        <f t="shared" si="3"/>
        <v>16</v>
      </c>
      <c r="W10" s="212">
        <f t="shared" si="3"/>
        <v>16</v>
      </c>
      <c r="X10" s="212">
        <f t="shared" si="3"/>
        <v>16</v>
      </c>
      <c r="Y10" s="212">
        <f t="shared" si="3"/>
        <v>16</v>
      </c>
      <c r="Z10" s="212">
        <f t="shared" si="3"/>
        <v>16</v>
      </c>
      <c r="AA10" s="212">
        <f t="shared" si="3"/>
        <v>18</v>
      </c>
      <c r="AB10" s="212">
        <f t="shared" si="3"/>
        <v>18</v>
      </c>
      <c r="AC10" s="212">
        <f t="shared" si="3"/>
        <v>19</v>
      </c>
      <c r="AD10" s="212">
        <f t="shared" si="3"/>
        <v>20</v>
      </c>
      <c r="AE10" s="212">
        <f t="shared" si="3"/>
        <v>21</v>
      </c>
      <c r="AF10" s="212">
        <f t="shared" si="3"/>
        <v>21</v>
      </c>
      <c r="AG10" s="212">
        <f t="shared" si="3"/>
        <v>21</v>
      </c>
      <c r="AH10" s="212">
        <f t="shared" si="3"/>
        <v>21</v>
      </c>
      <c r="AI10" s="212">
        <f t="shared" si="3"/>
        <v>23</v>
      </c>
      <c r="AJ10" s="212">
        <f t="shared" si="3"/>
        <v>24</v>
      </c>
      <c r="AK10" s="212">
        <f t="shared" si="3"/>
        <v>24</v>
      </c>
      <c r="AL10" s="212">
        <f t="shared" si="3"/>
        <v>24</v>
      </c>
      <c r="AM10" s="212">
        <f t="shared" si="3"/>
        <v>24</v>
      </c>
      <c r="AN10" s="212">
        <f t="shared" si="3"/>
        <v>24</v>
      </c>
      <c r="AO10" s="213">
        <f t="shared" si="3"/>
        <v>24</v>
      </c>
    </row>
    <row r="11" spans="2:41" x14ac:dyDescent="0.3">
      <c r="B11" s="203" t="e" vm="5">
        <v>#VALUE!</v>
      </c>
      <c r="C11" s="211" t="s">
        <v>637</v>
      </c>
      <c r="D11" s="212">
        <f>Predictions!T407</f>
        <v>3</v>
      </c>
      <c r="E11" s="212">
        <f>Predictions!T408</f>
        <v>4</v>
      </c>
      <c r="F11" s="212">
        <f>Predictions!T409</f>
        <v>3</v>
      </c>
      <c r="G11" s="212">
        <f>Predictions!T410</f>
        <v>6</v>
      </c>
      <c r="H11" s="212">
        <f>Predictions!T411</f>
        <v>3</v>
      </c>
      <c r="I11" s="212">
        <f>Predictions!T412</f>
        <v>3</v>
      </c>
      <c r="J11" s="212">
        <f>Predictions!T413</f>
        <v>7</v>
      </c>
      <c r="K11" s="212">
        <f>Predictions!T414</f>
        <v>7</v>
      </c>
      <c r="L11" s="212">
        <f>Predictions!T415</f>
        <v>4</v>
      </c>
      <c r="M11" s="212">
        <f>Predictions!T416</f>
        <v>5</v>
      </c>
      <c r="N11" s="212">
        <f>Predictions!T417</f>
        <v>7</v>
      </c>
      <c r="O11" s="212">
        <f>Predictions!T418</f>
        <v>5</v>
      </c>
      <c r="P11" s="212">
        <f>Predictions!T419</f>
        <v>5</v>
      </c>
      <c r="Q11" s="212">
        <f>Predictions!T420</f>
        <v>5</v>
      </c>
      <c r="R11" s="212">
        <f>Predictions!T421</f>
        <v>6</v>
      </c>
      <c r="S11" s="212">
        <f>Predictions!T422</f>
        <v>5</v>
      </c>
      <c r="T11" s="212">
        <f>Predictions!T423</f>
        <v>4</v>
      </c>
      <c r="U11" s="212">
        <f>Predictions!T424</f>
        <v>6</v>
      </c>
      <c r="V11" s="212">
        <f>Predictions!T425</f>
        <v>2</v>
      </c>
      <c r="W11" s="212">
        <f>Predictions!T426</f>
        <v>6</v>
      </c>
      <c r="X11" s="212">
        <f>Predictions!T427</f>
        <v>1</v>
      </c>
      <c r="Y11" s="212">
        <f>Predictions!T428</f>
        <v>1</v>
      </c>
      <c r="Z11" s="212">
        <f>Predictions!T429</f>
        <v>3</v>
      </c>
      <c r="AA11" s="212">
        <f>Predictions!T430</f>
        <v>8</v>
      </c>
      <c r="AB11" s="212">
        <f>Predictions!T431</f>
        <v>3</v>
      </c>
      <c r="AC11" s="212">
        <f>Predictions!T432</f>
        <v>2</v>
      </c>
      <c r="AD11" s="212">
        <f>Predictions!T433</f>
        <v>5</v>
      </c>
      <c r="AE11" s="212">
        <f>Predictions!T434</f>
        <v>5</v>
      </c>
      <c r="AF11" s="212">
        <f>Predictions!T435</f>
        <v>2</v>
      </c>
      <c r="AG11" s="212">
        <f>Predictions!T436</f>
        <v>4</v>
      </c>
      <c r="AH11" s="212">
        <f>Predictions!T437</f>
        <v>3</v>
      </c>
      <c r="AI11" s="212">
        <f>Predictions!T438</f>
        <v>4</v>
      </c>
      <c r="AJ11" s="212">
        <f>Predictions!T439</f>
        <v>5</v>
      </c>
      <c r="AK11" s="212">
        <f>Predictions!T440</f>
        <v>4</v>
      </c>
      <c r="AL11" s="212">
        <f>Predictions!T441</f>
        <v>4</v>
      </c>
      <c r="AM11" s="212">
        <f>Predictions!T442</f>
        <v>0</v>
      </c>
      <c r="AN11" s="212">
        <f>Predictions!T443</f>
        <v>0</v>
      </c>
      <c r="AO11" s="213">
        <f>Predictions!T444</f>
        <v>0</v>
      </c>
    </row>
    <row r="12" spans="2:41" x14ac:dyDescent="0.3">
      <c r="B12" s="203" t="e" vm="5">
        <v>#VALUE!</v>
      </c>
      <c r="C12" s="211" t="s">
        <v>638</v>
      </c>
      <c r="D12" s="212">
        <f>D11</f>
        <v>3</v>
      </c>
      <c r="E12" s="212">
        <f>D12+E11</f>
        <v>7</v>
      </c>
      <c r="F12" s="212">
        <f t="shared" ref="F12:AO12" si="4">E12+F11</f>
        <v>10</v>
      </c>
      <c r="G12" s="212">
        <f t="shared" si="4"/>
        <v>16</v>
      </c>
      <c r="H12" s="212">
        <f t="shared" si="4"/>
        <v>19</v>
      </c>
      <c r="I12" s="212">
        <f t="shared" si="4"/>
        <v>22</v>
      </c>
      <c r="J12" s="212">
        <f t="shared" si="4"/>
        <v>29</v>
      </c>
      <c r="K12" s="212">
        <f t="shared" si="4"/>
        <v>36</v>
      </c>
      <c r="L12" s="212">
        <f t="shared" si="4"/>
        <v>40</v>
      </c>
      <c r="M12" s="212">
        <f t="shared" si="4"/>
        <v>45</v>
      </c>
      <c r="N12" s="212">
        <f t="shared" si="4"/>
        <v>52</v>
      </c>
      <c r="O12" s="212">
        <f t="shared" si="4"/>
        <v>57</v>
      </c>
      <c r="P12" s="212">
        <f t="shared" si="4"/>
        <v>62</v>
      </c>
      <c r="Q12" s="212">
        <f t="shared" si="4"/>
        <v>67</v>
      </c>
      <c r="R12" s="212">
        <f t="shared" si="4"/>
        <v>73</v>
      </c>
      <c r="S12" s="212">
        <f t="shared" si="4"/>
        <v>78</v>
      </c>
      <c r="T12" s="212">
        <f t="shared" si="4"/>
        <v>82</v>
      </c>
      <c r="U12" s="212">
        <f t="shared" si="4"/>
        <v>88</v>
      </c>
      <c r="V12" s="212">
        <f t="shared" si="4"/>
        <v>90</v>
      </c>
      <c r="W12" s="212">
        <f t="shared" si="4"/>
        <v>96</v>
      </c>
      <c r="X12" s="212">
        <f t="shared" si="4"/>
        <v>97</v>
      </c>
      <c r="Y12" s="212">
        <f t="shared" si="4"/>
        <v>98</v>
      </c>
      <c r="Z12" s="212">
        <f t="shared" si="4"/>
        <v>101</v>
      </c>
      <c r="AA12" s="212">
        <f t="shared" si="4"/>
        <v>109</v>
      </c>
      <c r="AB12" s="212">
        <f t="shared" si="4"/>
        <v>112</v>
      </c>
      <c r="AC12" s="212">
        <f t="shared" si="4"/>
        <v>114</v>
      </c>
      <c r="AD12" s="212">
        <f t="shared" si="4"/>
        <v>119</v>
      </c>
      <c r="AE12" s="212">
        <f t="shared" si="4"/>
        <v>124</v>
      </c>
      <c r="AF12" s="212">
        <f t="shared" si="4"/>
        <v>126</v>
      </c>
      <c r="AG12" s="212">
        <f t="shared" si="4"/>
        <v>130</v>
      </c>
      <c r="AH12" s="212">
        <f t="shared" si="4"/>
        <v>133</v>
      </c>
      <c r="AI12" s="212">
        <f t="shared" si="4"/>
        <v>137</v>
      </c>
      <c r="AJ12" s="212">
        <f t="shared" si="4"/>
        <v>142</v>
      </c>
      <c r="AK12" s="212">
        <f t="shared" si="4"/>
        <v>146</v>
      </c>
      <c r="AL12" s="212">
        <f t="shared" si="4"/>
        <v>150</v>
      </c>
      <c r="AM12" s="212">
        <f t="shared" si="4"/>
        <v>150</v>
      </c>
      <c r="AN12" s="212">
        <f t="shared" si="4"/>
        <v>150</v>
      </c>
      <c r="AO12" s="213">
        <f t="shared" si="4"/>
        <v>150</v>
      </c>
    </row>
    <row r="13" spans="2:41" x14ac:dyDescent="0.3">
      <c r="B13" s="203" t="e" vm="6">
        <v>#VALUE!</v>
      </c>
      <c r="C13" s="211" t="s">
        <v>639</v>
      </c>
      <c r="D13" s="212">
        <f>'Star Man'!L5</f>
        <v>2</v>
      </c>
      <c r="E13" s="212">
        <f>'Star Man'!L6</f>
        <v>0</v>
      </c>
      <c r="F13" s="212">
        <f>'Star Man'!L7</f>
        <v>1</v>
      </c>
      <c r="G13" s="212">
        <f>'Star Man'!L8</f>
        <v>1</v>
      </c>
      <c r="H13" s="212">
        <f>'Star Man'!L9</f>
        <v>0</v>
      </c>
      <c r="I13" s="212">
        <f>'Star Man'!L10</f>
        <v>0</v>
      </c>
      <c r="J13" s="212">
        <f>'Star Man'!L11</f>
        <v>0</v>
      </c>
      <c r="K13" s="212">
        <f>'Star Man'!L12</f>
        <v>1</v>
      </c>
      <c r="L13" s="212">
        <f>'Star Man'!L13</f>
        <v>0</v>
      </c>
      <c r="M13" s="212">
        <f>'Star Man'!L14</f>
        <v>0</v>
      </c>
      <c r="N13" s="212">
        <f>'Star Man'!L15</f>
        <v>0</v>
      </c>
      <c r="O13" s="212">
        <f>'Star Man'!L16</f>
        <v>0</v>
      </c>
      <c r="P13" s="212">
        <f>'Star Man'!L17</f>
        <v>2</v>
      </c>
      <c r="Q13" s="212">
        <f>'Star Man'!L18</f>
        <v>0</v>
      </c>
      <c r="R13" s="212">
        <f>'Star Man'!L19</f>
        <v>0</v>
      </c>
      <c r="S13" s="212">
        <f>'Star Man'!L20</f>
        <v>0</v>
      </c>
      <c r="T13" s="212">
        <f>'Star Man'!L21</f>
        <v>0</v>
      </c>
      <c r="U13" s="212">
        <f>'Star Man'!L22</f>
        <v>0</v>
      </c>
      <c r="V13" s="212">
        <f>'Star Man'!L23</f>
        <v>0</v>
      </c>
      <c r="W13" s="212">
        <f>'Star Man'!L24</f>
        <v>0</v>
      </c>
      <c r="X13" s="212">
        <f>'Star Man'!L25</f>
        <v>0</v>
      </c>
      <c r="Y13" s="212">
        <f>'Star Man'!L26</f>
        <v>0</v>
      </c>
      <c r="Z13" s="212">
        <f>'Star Man'!L27</f>
        <v>0</v>
      </c>
      <c r="AA13" s="212">
        <f>'Star Man'!L28</f>
        <v>0</v>
      </c>
      <c r="AB13" s="212">
        <f>'Star Man'!L29</f>
        <v>0</v>
      </c>
      <c r="AC13" s="212">
        <f>'Star Man'!L30</f>
        <v>0</v>
      </c>
      <c r="AD13" s="212">
        <f>'Star Man'!L31</f>
        <v>0</v>
      </c>
      <c r="AE13" s="212">
        <f>'Star Man'!L32</f>
        <v>0</v>
      </c>
      <c r="AF13" s="212">
        <f>'Star Man'!L33</f>
        <v>0</v>
      </c>
      <c r="AG13" s="212">
        <f>'Star Man'!L34</f>
        <v>0</v>
      </c>
      <c r="AH13" s="212">
        <f>'Star Man'!L35</f>
        <v>0</v>
      </c>
      <c r="AI13" s="212">
        <f>'Star Man'!L36</f>
        <v>0</v>
      </c>
      <c r="AJ13" s="212">
        <f>'Star Man'!L37</f>
        <v>0</v>
      </c>
      <c r="AK13" s="212">
        <f>'Star Man'!L38</f>
        <v>0</v>
      </c>
      <c r="AL13" s="212">
        <f>'Star Man'!L39</f>
        <v>0</v>
      </c>
      <c r="AM13" s="212">
        <f>'Star Man'!L40</f>
        <v>0</v>
      </c>
      <c r="AN13" s="212">
        <f>'Star Man'!L41</f>
        <v>0</v>
      </c>
      <c r="AO13" s="213">
        <f>'Star Man'!L42</f>
        <v>0</v>
      </c>
    </row>
    <row r="14" spans="2:41" x14ac:dyDescent="0.3">
      <c r="B14" s="203" t="e" vm="6">
        <v>#VALUE!</v>
      </c>
      <c r="C14" s="211" t="s">
        <v>640</v>
      </c>
      <c r="D14" s="212">
        <f>D13</f>
        <v>2</v>
      </c>
      <c r="E14" s="212">
        <f>D14+E13</f>
        <v>2</v>
      </c>
      <c r="F14" s="212">
        <f t="shared" ref="F14:AO14" si="5">E14+F13</f>
        <v>3</v>
      </c>
      <c r="G14" s="212">
        <f t="shared" si="5"/>
        <v>4</v>
      </c>
      <c r="H14" s="212">
        <f t="shared" si="5"/>
        <v>4</v>
      </c>
      <c r="I14" s="212">
        <f t="shared" si="5"/>
        <v>4</v>
      </c>
      <c r="J14" s="212">
        <f t="shared" si="5"/>
        <v>4</v>
      </c>
      <c r="K14" s="212">
        <f t="shared" si="5"/>
        <v>5</v>
      </c>
      <c r="L14" s="212">
        <f t="shared" si="5"/>
        <v>5</v>
      </c>
      <c r="M14" s="212">
        <f t="shared" si="5"/>
        <v>5</v>
      </c>
      <c r="N14" s="212">
        <f t="shared" si="5"/>
        <v>5</v>
      </c>
      <c r="O14" s="212">
        <f t="shared" si="5"/>
        <v>5</v>
      </c>
      <c r="P14" s="212">
        <f t="shared" si="5"/>
        <v>7</v>
      </c>
      <c r="Q14" s="212">
        <f t="shared" si="5"/>
        <v>7</v>
      </c>
      <c r="R14" s="212">
        <f t="shared" si="5"/>
        <v>7</v>
      </c>
      <c r="S14" s="212">
        <f t="shared" si="5"/>
        <v>7</v>
      </c>
      <c r="T14" s="212">
        <f t="shared" si="5"/>
        <v>7</v>
      </c>
      <c r="U14" s="212">
        <f t="shared" si="5"/>
        <v>7</v>
      </c>
      <c r="V14" s="212">
        <f t="shared" si="5"/>
        <v>7</v>
      </c>
      <c r="W14" s="212">
        <f t="shared" si="5"/>
        <v>7</v>
      </c>
      <c r="X14" s="212">
        <f t="shared" si="5"/>
        <v>7</v>
      </c>
      <c r="Y14" s="212">
        <f t="shared" si="5"/>
        <v>7</v>
      </c>
      <c r="Z14" s="212">
        <f t="shared" si="5"/>
        <v>7</v>
      </c>
      <c r="AA14" s="212">
        <f t="shared" si="5"/>
        <v>7</v>
      </c>
      <c r="AB14" s="212">
        <f t="shared" si="5"/>
        <v>7</v>
      </c>
      <c r="AC14" s="212">
        <f t="shared" si="5"/>
        <v>7</v>
      </c>
      <c r="AD14" s="212">
        <f t="shared" si="5"/>
        <v>7</v>
      </c>
      <c r="AE14" s="212">
        <f t="shared" si="5"/>
        <v>7</v>
      </c>
      <c r="AF14" s="212">
        <f t="shared" si="5"/>
        <v>7</v>
      </c>
      <c r="AG14" s="212">
        <f t="shared" si="5"/>
        <v>7</v>
      </c>
      <c r="AH14" s="212">
        <f t="shared" si="5"/>
        <v>7</v>
      </c>
      <c r="AI14" s="212">
        <f t="shared" si="5"/>
        <v>7</v>
      </c>
      <c r="AJ14" s="212">
        <f t="shared" si="5"/>
        <v>7</v>
      </c>
      <c r="AK14" s="212">
        <f t="shared" si="5"/>
        <v>7</v>
      </c>
      <c r="AL14" s="212">
        <f t="shared" si="5"/>
        <v>7</v>
      </c>
      <c r="AM14" s="212">
        <f t="shared" si="5"/>
        <v>7</v>
      </c>
      <c r="AN14" s="212">
        <f t="shared" si="5"/>
        <v>7</v>
      </c>
      <c r="AO14" s="213">
        <f t="shared" si="5"/>
        <v>7</v>
      </c>
    </row>
    <row r="15" spans="2:41" x14ac:dyDescent="0.3">
      <c r="B15" s="203" t="e" vm="7">
        <v>#VALUE!</v>
      </c>
      <c r="C15" s="211" t="s">
        <v>641</v>
      </c>
      <c r="D15" s="212">
        <f>'Star Man'!M5</f>
        <v>0</v>
      </c>
      <c r="E15" s="212">
        <f>'Star Man'!M6</f>
        <v>1</v>
      </c>
      <c r="F15" s="212">
        <f>'Star Man'!M7</f>
        <v>0</v>
      </c>
      <c r="G15" s="212">
        <f>'Star Man'!M8</f>
        <v>0</v>
      </c>
      <c r="H15" s="212">
        <f>'Star Man'!M9</f>
        <v>0</v>
      </c>
      <c r="I15" s="212">
        <f>'Star Man'!M10</f>
        <v>0</v>
      </c>
      <c r="J15" s="212">
        <f>'Star Man'!M11</f>
        <v>0</v>
      </c>
      <c r="K15" s="212">
        <f>'Star Man'!M12</f>
        <v>0</v>
      </c>
      <c r="L15" s="212">
        <f>'Star Man'!M13</f>
        <v>1</v>
      </c>
      <c r="M15" s="212">
        <f>'Star Man'!M14</f>
        <v>0</v>
      </c>
      <c r="N15" s="212">
        <f>'Star Man'!M15</f>
        <v>0</v>
      </c>
      <c r="O15" s="212">
        <f>'Star Man'!M16</f>
        <v>0</v>
      </c>
      <c r="P15" s="212">
        <f>'Star Man'!M17</f>
        <v>0</v>
      </c>
      <c r="Q15" s="212">
        <f>'Star Man'!M18</f>
        <v>0</v>
      </c>
      <c r="R15" s="212">
        <f>'Star Man'!M19</f>
        <v>0</v>
      </c>
      <c r="S15" s="212">
        <f>'Star Man'!M20</f>
        <v>0</v>
      </c>
      <c r="T15" s="212">
        <f>'Star Man'!M21</f>
        <v>0</v>
      </c>
      <c r="U15" s="212">
        <f>'Star Man'!M22</f>
        <v>0</v>
      </c>
      <c r="V15" s="212">
        <f>'Star Man'!M23</f>
        <v>0</v>
      </c>
      <c r="W15" s="212">
        <f>'Star Man'!M24</f>
        <v>0</v>
      </c>
      <c r="X15" s="212">
        <f>'Star Man'!M25</f>
        <v>0</v>
      </c>
      <c r="Y15" s="212">
        <f>'Star Man'!M26</f>
        <v>0</v>
      </c>
      <c r="Z15" s="212">
        <f>'Star Man'!M27</f>
        <v>0</v>
      </c>
      <c r="AA15" s="212">
        <f>'Star Man'!M28</f>
        <v>0</v>
      </c>
      <c r="AB15" s="212">
        <f>'Star Man'!M29</f>
        <v>0</v>
      </c>
      <c r="AC15" s="212">
        <f>'Star Man'!M30</f>
        <v>0</v>
      </c>
      <c r="AD15" s="212">
        <f>'Star Man'!M31</f>
        <v>0</v>
      </c>
      <c r="AE15" s="212">
        <f>'Star Man'!M32</f>
        <v>0</v>
      </c>
      <c r="AF15" s="212">
        <f>'Star Man'!M33</f>
        <v>0</v>
      </c>
      <c r="AG15" s="212">
        <f>'Star Man'!M34</f>
        <v>0</v>
      </c>
      <c r="AH15" s="212">
        <f>'Star Man'!M35</f>
        <v>0</v>
      </c>
      <c r="AI15" s="212">
        <f>'Star Man'!M36</f>
        <v>1</v>
      </c>
      <c r="AJ15" s="212">
        <f>'Star Man'!M37</f>
        <v>0</v>
      </c>
      <c r="AK15" s="212">
        <f>'Star Man'!M38</f>
        <v>1</v>
      </c>
      <c r="AL15" s="212">
        <f>'Star Man'!M39</f>
        <v>0</v>
      </c>
      <c r="AM15" s="212">
        <f>'Star Man'!M40</f>
        <v>0</v>
      </c>
      <c r="AN15" s="212">
        <f>'Star Man'!M41</f>
        <v>0</v>
      </c>
      <c r="AO15" s="213">
        <f>'Star Man'!M42</f>
        <v>0</v>
      </c>
    </row>
    <row r="16" spans="2:41" x14ac:dyDescent="0.3">
      <c r="B16" s="203" t="e" vm="7">
        <v>#VALUE!</v>
      </c>
      <c r="C16" s="211" t="s">
        <v>642</v>
      </c>
      <c r="D16" s="212">
        <f>D15</f>
        <v>0</v>
      </c>
      <c r="E16" s="212">
        <f>D16+E15</f>
        <v>1</v>
      </c>
      <c r="F16" s="212">
        <f t="shared" ref="F16:AO16" si="6">E16+F15</f>
        <v>1</v>
      </c>
      <c r="G16" s="212">
        <f t="shared" si="6"/>
        <v>1</v>
      </c>
      <c r="H16" s="212">
        <f t="shared" si="6"/>
        <v>1</v>
      </c>
      <c r="I16" s="212">
        <f t="shared" si="6"/>
        <v>1</v>
      </c>
      <c r="J16" s="212">
        <f t="shared" si="6"/>
        <v>1</v>
      </c>
      <c r="K16" s="212">
        <f t="shared" si="6"/>
        <v>1</v>
      </c>
      <c r="L16" s="212">
        <f t="shared" si="6"/>
        <v>2</v>
      </c>
      <c r="M16" s="212">
        <f t="shared" si="6"/>
        <v>2</v>
      </c>
      <c r="N16" s="212">
        <f t="shared" si="6"/>
        <v>2</v>
      </c>
      <c r="O16" s="212">
        <f t="shared" si="6"/>
        <v>2</v>
      </c>
      <c r="P16" s="212">
        <f t="shared" si="6"/>
        <v>2</v>
      </c>
      <c r="Q16" s="212">
        <f t="shared" si="6"/>
        <v>2</v>
      </c>
      <c r="R16" s="212">
        <f t="shared" si="6"/>
        <v>2</v>
      </c>
      <c r="S16" s="212">
        <f t="shared" si="6"/>
        <v>2</v>
      </c>
      <c r="T16" s="212">
        <f t="shared" si="6"/>
        <v>2</v>
      </c>
      <c r="U16" s="212">
        <f t="shared" si="6"/>
        <v>2</v>
      </c>
      <c r="V16" s="212">
        <f t="shared" si="6"/>
        <v>2</v>
      </c>
      <c r="W16" s="212">
        <f t="shared" si="6"/>
        <v>2</v>
      </c>
      <c r="X16" s="212">
        <f t="shared" si="6"/>
        <v>2</v>
      </c>
      <c r="Y16" s="212">
        <f t="shared" si="6"/>
        <v>2</v>
      </c>
      <c r="Z16" s="212">
        <f t="shared" si="6"/>
        <v>2</v>
      </c>
      <c r="AA16" s="212">
        <f t="shared" si="6"/>
        <v>2</v>
      </c>
      <c r="AB16" s="212">
        <f t="shared" si="6"/>
        <v>2</v>
      </c>
      <c r="AC16" s="212">
        <f t="shared" si="6"/>
        <v>2</v>
      </c>
      <c r="AD16" s="212">
        <f t="shared" si="6"/>
        <v>2</v>
      </c>
      <c r="AE16" s="212">
        <f t="shared" si="6"/>
        <v>2</v>
      </c>
      <c r="AF16" s="212">
        <f t="shared" si="6"/>
        <v>2</v>
      </c>
      <c r="AG16" s="212">
        <f t="shared" si="6"/>
        <v>2</v>
      </c>
      <c r="AH16" s="212">
        <f t="shared" si="6"/>
        <v>2</v>
      </c>
      <c r="AI16" s="212">
        <f t="shared" si="6"/>
        <v>3</v>
      </c>
      <c r="AJ16" s="212">
        <f t="shared" si="6"/>
        <v>3</v>
      </c>
      <c r="AK16" s="212">
        <f t="shared" si="6"/>
        <v>4</v>
      </c>
      <c r="AL16" s="212">
        <f t="shared" si="6"/>
        <v>4</v>
      </c>
      <c r="AM16" s="212">
        <f t="shared" si="6"/>
        <v>4</v>
      </c>
      <c r="AN16" s="212">
        <f t="shared" si="6"/>
        <v>4</v>
      </c>
      <c r="AO16" s="213">
        <f t="shared" si="6"/>
        <v>4</v>
      </c>
    </row>
    <row r="17" spans="2:41" x14ac:dyDescent="0.3">
      <c r="B17" s="203" t="e" vm="8">
        <v>#VALUE!</v>
      </c>
      <c r="C17" s="211" t="s">
        <v>643</v>
      </c>
      <c r="D17" s="212">
        <f>'Star Man'!N5</f>
        <v>0</v>
      </c>
      <c r="E17" s="212">
        <f>'Star Man'!N6</f>
        <v>0</v>
      </c>
      <c r="F17" s="212">
        <f>'Star Man'!N7</f>
        <v>0</v>
      </c>
      <c r="G17" s="212">
        <f>'Star Man'!N8</f>
        <v>0</v>
      </c>
      <c r="H17" s="212">
        <f>'Star Man'!N9</f>
        <v>0</v>
      </c>
      <c r="I17" s="212">
        <f>'Star Man'!N10</f>
        <v>1</v>
      </c>
      <c r="J17" s="212">
        <f>'Star Man'!N11</f>
        <v>0</v>
      </c>
      <c r="K17" s="212">
        <f>'Star Man'!N12</f>
        <v>0</v>
      </c>
      <c r="L17" s="212">
        <f>'Star Man'!N13</f>
        <v>0</v>
      </c>
      <c r="M17" s="212">
        <f>'Star Man'!N14</f>
        <v>0</v>
      </c>
      <c r="N17" s="212">
        <f>'Star Man'!N15</f>
        <v>0</v>
      </c>
      <c r="O17" s="212">
        <f>'Star Man'!N16</f>
        <v>0</v>
      </c>
      <c r="P17" s="212">
        <f>'Star Man'!N17</f>
        <v>0</v>
      </c>
      <c r="Q17" s="212">
        <f>'Star Man'!N18</f>
        <v>0</v>
      </c>
      <c r="R17" s="212">
        <f>'Star Man'!N19</f>
        <v>0</v>
      </c>
      <c r="S17" s="212">
        <f>'Star Man'!N20</f>
        <v>0</v>
      </c>
      <c r="T17" s="212">
        <f>'Star Man'!N21</f>
        <v>1</v>
      </c>
      <c r="U17" s="212">
        <f>'Star Man'!N22</f>
        <v>0</v>
      </c>
      <c r="V17" s="212">
        <f>'Star Man'!N23</f>
        <v>0</v>
      </c>
      <c r="W17" s="212">
        <f>'Star Man'!N24</f>
        <v>0</v>
      </c>
      <c r="X17" s="212">
        <f>'Star Man'!N25</f>
        <v>0</v>
      </c>
      <c r="Y17" s="212">
        <f>'Star Man'!N26</f>
        <v>0</v>
      </c>
      <c r="Z17" s="212">
        <f>'Star Man'!N27</f>
        <v>0</v>
      </c>
      <c r="AA17" s="212">
        <f>'Star Man'!N28</f>
        <v>0</v>
      </c>
      <c r="AB17" s="212">
        <f>'Star Man'!N29</f>
        <v>0</v>
      </c>
      <c r="AC17" s="212">
        <f>'Star Man'!N30</f>
        <v>0</v>
      </c>
      <c r="AD17" s="212">
        <f>'Star Man'!N31</f>
        <v>0</v>
      </c>
      <c r="AE17" s="212">
        <f>'Star Man'!N32</f>
        <v>0</v>
      </c>
      <c r="AF17" s="212">
        <f>'Star Man'!N33</f>
        <v>0</v>
      </c>
      <c r="AG17" s="212">
        <f>'Star Man'!N34</f>
        <v>0</v>
      </c>
      <c r="AH17" s="212">
        <f>'Star Man'!N35</f>
        <v>0</v>
      </c>
      <c r="AI17" s="212">
        <f>'Star Man'!N36</f>
        <v>0</v>
      </c>
      <c r="AJ17" s="212">
        <f>'Star Man'!N37</f>
        <v>0</v>
      </c>
      <c r="AK17" s="212">
        <f>'Star Man'!N38</f>
        <v>0</v>
      </c>
      <c r="AL17" s="212">
        <f>'Star Man'!N39</f>
        <v>0</v>
      </c>
      <c r="AM17" s="212">
        <f>'Star Man'!N40</f>
        <v>0</v>
      </c>
      <c r="AN17" s="212">
        <f>'Star Man'!N41</f>
        <v>0</v>
      </c>
      <c r="AO17" s="213">
        <f>'Star Man'!N42</f>
        <v>0</v>
      </c>
    </row>
    <row r="18" spans="2:41" x14ac:dyDescent="0.3">
      <c r="B18" s="203" t="e" vm="8">
        <v>#VALUE!</v>
      </c>
      <c r="C18" s="211" t="s">
        <v>644</v>
      </c>
      <c r="D18" s="212">
        <f>D17</f>
        <v>0</v>
      </c>
      <c r="E18" s="212">
        <f>D18+E17</f>
        <v>0</v>
      </c>
      <c r="F18" s="212">
        <f t="shared" ref="F18:AO18" si="7">E18+F17</f>
        <v>0</v>
      </c>
      <c r="G18" s="212">
        <f t="shared" si="7"/>
        <v>0</v>
      </c>
      <c r="H18" s="212">
        <f t="shared" si="7"/>
        <v>0</v>
      </c>
      <c r="I18" s="212">
        <f t="shared" si="7"/>
        <v>1</v>
      </c>
      <c r="J18" s="212">
        <f t="shared" si="7"/>
        <v>1</v>
      </c>
      <c r="K18" s="212">
        <f t="shared" si="7"/>
        <v>1</v>
      </c>
      <c r="L18" s="212">
        <f t="shared" si="7"/>
        <v>1</v>
      </c>
      <c r="M18" s="212">
        <f t="shared" si="7"/>
        <v>1</v>
      </c>
      <c r="N18" s="212">
        <f t="shared" si="7"/>
        <v>1</v>
      </c>
      <c r="O18" s="212">
        <f t="shared" si="7"/>
        <v>1</v>
      </c>
      <c r="P18" s="212">
        <f t="shared" si="7"/>
        <v>1</v>
      </c>
      <c r="Q18" s="212">
        <f t="shared" si="7"/>
        <v>1</v>
      </c>
      <c r="R18" s="212">
        <f t="shared" si="7"/>
        <v>1</v>
      </c>
      <c r="S18" s="212">
        <f t="shared" si="7"/>
        <v>1</v>
      </c>
      <c r="T18" s="212">
        <f t="shared" si="7"/>
        <v>2</v>
      </c>
      <c r="U18" s="212">
        <f t="shared" si="7"/>
        <v>2</v>
      </c>
      <c r="V18" s="212">
        <f t="shared" si="7"/>
        <v>2</v>
      </c>
      <c r="W18" s="212">
        <f t="shared" si="7"/>
        <v>2</v>
      </c>
      <c r="X18" s="212">
        <f t="shared" si="7"/>
        <v>2</v>
      </c>
      <c r="Y18" s="212">
        <f t="shared" si="7"/>
        <v>2</v>
      </c>
      <c r="Z18" s="212">
        <f t="shared" si="7"/>
        <v>2</v>
      </c>
      <c r="AA18" s="212">
        <f t="shared" si="7"/>
        <v>2</v>
      </c>
      <c r="AB18" s="212">
        <f t="shared" si="7"/>
        <v>2</v>
      </c>
      <c r="AC18" s="212">
        <f t="shared" si="7"/>
        <v>2</v>
      </c>
      <c r="AD18" s="212">
        <f t="shared" si="7"/>
        <v>2</v>
      </c>
      <c r="AE18" s="212">
        <f t="shared" si="7"/>
        <v>2</v>
      </c>
      <c r="AF18" s="212">
        <f t="shared" si="7"/>
        <v>2</v>
      </c>
      <c r="AG18" s="212">
        <f t="shared" si="7"/>
        <v>2</v>
      </c>
      <c r="AH18" s="212">
        <f t="shared" si="7"/>
        <v>2</v>
      </c>
      <c r="AI18" s="212">
        <f t="shared" si="7"/>
        <v>2</v>
      </c>
      <c r="AJ18" s="212">
        <f t="shared" si="7"/>
        <v>2</v>
      </c>
      <c r="AK18" s="212">
        <f t="shared" si="7"/>
        <v>2</v>
      </c>
      <c r="AL18" s="212">
        <f t="shared" si="7"/>
        <v>2</v>
      </c>
      <c r="AM18" s="212">
        <f t="shared" si="7"/>
        <v>2</v>
      </c>
      <c r="AN18" s="212">
        <f t="shared" si="7"/>
        <v>2</v>
      </c>
      <c r="AO18" s="213">
        <f t="shared" si="7"/>
        <v>2</v>
      </c>
    </row>
    <row r="19" spans="2:41" x14ac:dyDescent="0.3">
      <c r="B19" s="203" t="e" vm="9">
        <v>#VALUE!</v>
      </c>
      <c r="C19" s="211" t="s">
        <v>645</v>
      </c>
      <c r="D19" s="212">
        <f>'Star Man'!O5</f>
        <v>0</v>
      </c>
      <c r="E19" s="212">
        <f>'Star Man'!O6</f>
        <v>0</v>
      </c>
      <c r="F19" s="212">
        <f>'Star Man'!O7</f>
        <v>0</v>
      </c>
      <c r="G19" s="212">
        <f>'Star Man'!O8</f>
        <v>0</v>
      </c>
      <c r="H19" s="212">
        <f>'Star Man'!O9</f>
        <v>0</v>
      </c>
      <c r="I19" s="212">
        <f>'Star Man'!O10</f>
        <v>0</v>
      </c>
      <c r="J19" s="212">
        <f>'Star Man'!O11</f>
        <v>0</v>
      </c>
      <c r="K19" s="212">
        <f>'Star Man'!O12</f>
        <v>0</v>
      </c>
      <c r="L19" s="212">
        <f>'Star Man'!O13</f>
        <v>0</v>
      </c>
      <c r="M19" s="212">
        <f>'Star Man'!O14</f>
        <v>0</v>
      </c>
      <c r="N19" s="212">
        <f>'Star Man'!O15</f>
        <v>0</v>
      </c>
      <c r="O19" s="212">
        <f>'Star Man'!O16</f>
        <v>0</v>
      </c>
      <c r="P19" s="212">
        <f>'Star Man'!O17</f>
        <v>0</v>
      </c>
      <c r="Q19" s="212">
        <f>'Star Man'!O18</f>
        <v>0</v>
      </c>
      <c r="R19" s="212">
        <f>'Star Man'!O19</f>
        <v>0</v>
      </c>
      <c r="S19" s="212">
        <f>'Star Man'!O20</f>
        <v>0</v>
      </c>
      <c r="T19" s="212">
        <f>'Star Man'!O21</f>
        <v>0</v>
      </c>
      <c r="U19" s="212">
        <f>'Star Man'!O22</f>
        <v>0</v>
      </c>
      <c r="V19" s="212">
        <f>'Star Man'!O23</f>
        <v>0</v>
      </c>
      <c r="W19" s="212">
        <f>'Star Man'!O24</f>
        <v>0</v>
      </c>
      <c r="X19" s="212">
        <f>'Star Man'!O25</f>
        <v>0</v>
      </c>
      <c r="Y19" s="212">
        <f>'Star Man'!O26</f>
        <v>0</v>
      </c>
      <c r="Z19" s="212">
        <f>'Star Man'!O27</f>
        <v>0</v>
      </c>
      <c r="AA19" s="212">
        <f>'Star Man'!O28</f>
        <v>0</v>
      </c>
      <c r="AB19" s="212">
        <f>'Star Man'!O29</f>
        <v>0</v>
      </c>
      <c r="AC19" s="212">
        <f>'Star Man'!O30</f>
        <v>0</v>
      </c>
      <c r="AD19" s="212">
        <f>'Star Man'!O31</f>
        <v>0</v>
      </c>
      <c r="AE19" s="212">
        <f>'Star Man'!O32</f>
        <v>0</v>
      </c>
      <c r="AF19" s="212">
        <f>'Star Man'!O33</f>
        <v>0</v>
      </c>
      <c r="AG19" s="212">
        <f>'Star Man'!O34</f>
        <v>0</v>
      </c>
      <c r="AH19" s="212">
        <f>'Star Man'!O35</f>
        <v>0</v>
      </c>
      <c r="AI19" s="212">
        <f>'Star Man'!O36</f>
        <v>0</v>
      </c>
      <c r="AJ19" s="212">
        <f>'Star Man'!O37</f>
        <v>0</v>
      </c>
      <c r="AK19" s="212">
        <f>'Star Man'!O38</f>
        <v>0</v>
      </c>
      <c r="AL19" s="212">
        <f>'Star Man'!O39</f>
        <v>0</v>
      </c>
      <c r="AM19" s="212">
        <f>'Star Man'!O40</f>
        <v>0</v>
      </c>
      <c r="AN19" s="212">
        <f>'Star Man'!O41</f>
        <v>0</v>
      </c>
      <c r="AO19" s="213">
        <f>'Star Man'!O42</f>
        <v>0</v>
      </c>
    </row>
    <row r="20" spans="2:41" x14ac:dyDescent="0.3">
      <c r="B20" s="203" t="e" vm="9">
        <v>#VALUE!</v>
      </c>
      <c r="C20" s="211" t="s">
        <v>646</v>
      </c>
      <c r="D20" s="212">
        <f>D19</f>
        <v>0</v>
      </c>
      <c r="E20" s="212">
        <f>D20+E19</f>
        <v>0</v>
      </c>
      <c r="F20" s="212">
        <f t="shared" ref="F20:AO20" si="8">E20+F19</f>
        <v>0</v>
      </c>
      <c r="G20" s="212">
        <f t="shared" si="8"/>
        <v>0</v>
      </c>
      <c r="H20" s="212">
        <f t="shared" si="8"/>
        <v>0</v>
      </c>
      <c r="I20" s="212">
        <f t="shared" si="8"/>
        <v>0</v>
      </c>
      <c r="J20" s="212">
        <f t="shared" si="8"/>
        <v>0</v>
      </c>
      <c r="K20" s="212">
        <f t="shared" si="8"/>
        <v>0</v>
      </c>
      <c r="L20" s="212">
        <f t="shared" si="8"/>
        <v>0</v>
      </c>
      <c r="M20" s="212">
        <f t="shared" si="8"/>
        <v>0</v>
      </c>
      <c r="N20" s="212">
        <f t="shared" si="8"/>
        <v>0</v>
      </c>
      <c r="O20" s="212">
        <f t="shared" si="8"/>
        <v>0</v>
      </c>
      <c r="P20" s="212">
        <f t="shared" si="8"/>
        <v>0</v>
      </c>
      <c r="Q20" s="212">
        <f t="shared" si="8"/>
        <v>0</v>
      </c>
      <c r="R20" s="212">
        <f t="shared" si="8"/>
        <v>0</v>
      </c>
      <c r="S20" s="212">
        <f t="shared" si="8"/>
        <v>0</v>
      </c>
      <c r="T20" s="212">
        <f t="shared" si="8"/>
        <v>0</v>
      </c>
      <c r="U20" s="212">
        <f t="shared" si="8"/>
        <v>0</v>
      </c>
      <c r="V20" s="212">
        <f t="shared" si="8"/>
        <v>0</v>
      </c>
      <c r="W20" s="212">
        <f t="shared" si="8"/>
        <v>0</v>
      </c>
      <c r="X20" s="212">
        <f t="shared" si="8"/>
        <v>0</v>
      </c>
      <c r="Y20" s="212">
        <f t="shared" si="8"/>
        <v>0</v>
      </c>
      <c r="Z20" s="212">
        <f t="shared" si="8"/>
        <v>0</v>
      </c>
      <c r="AA20" s="212">
        <f t="shared" si="8"/>
        <v>0</v>
      </c>
      <c r="AB20" s="212">
        <f t="shared" si="8"/>
        <v>0</v>
      </c>
      <c r="AC20" s="212">
        <f t="shared" si="8"/>
        <v>0</v>
      </c>
      <c r="AD20" s="212">
        <f t="shared" si="8"/>
        <v>0</v>
      </c>
      <c r="AE20" s="212">
        <f t="shared" si="8"/>
        <v>0</v>
      </c>
      <c r="AF20" s="212">
        <f t="shared" si="8"/>
        <v>0</v>
      </c>
      <c r="AG20" s="212">
        <f t="shared" si="8"/>
        <v>0</v>
      </c>
      <c r="AH20" s="212">
        <f t="shared" si="8"/>
        <v>0</v>
      </c>
      <c r="AI20" s="212">
        <f t="shared" si="8"/>
        <v>0</v>
      </c>
      <c r="AJ20" s="212">
        <f t="shared" si="8"/>
        <v>0</v>
      </c>
      <c r="AK20" s="212">
        <f t="shared" si="8"/>
        <v>0</v>
      </c>
      <c r="AL20" s="212">
        <f t="shared" si="8"/>
        <v>0</v>
      </c>
      <c r="AM20" s="212">
        <f t="shared" si="8"/>
        <v>0</v>
      </c>
      <c r="AN20" s="212">
        <f t="shared" si="8"/>
        <v>0</v>
      </c>
      <c r="AO20" s="213">
        <f t="shared" si="8"/>
        <v>0</v>
      </c>
    </row>
    <row r="21" spans="2:41" ht="15" thickBot="1" x14ac:dyDescent="0.35">
      <c r="B21" s="205"/>
      <c r="C21" s="206" t="s">
        <v>44</v>
      </c>
      <c r="D21" s="209" t="s">
        <v>93</v>
      </c>
      <c r="E21" s="209" t="s">
        <v>96</v>
      </c>
      <c r="F21" s="209" t="s">
        <v>98</v>
      </c>
      <c r="G21" s="209" t="s">
        <v>101</v>
      </c>
      <c r="H21" s="209" t="s">
        <v>104</v>
      </c>
      <c r="I21" s="209" t="s">
        <v>107</v>
      </c>
      <c r="J21" s="209" t="s">
        <v>110</v>
      </c>
      <c r="K21" s="209" t="s">
        <v>113</v>
      </c>
      <c r="L21" s="209" t="s">
        <v>116</v>
      </c>
      <c r="M21" s="209" t="s">
        <v>119</v>
      </c>
      <c r="N21" s="209" t="s">
        <v>121</v>
      </c>
      <c r="O21" s="209" t="s">
        <v>123</v>
      </c>
      <c r="P21" s="209" t="s">
        <v>125</v>
      </c>
      <c r="Q21" s="209" t="s">
        <v>127</v>
      </c>
      <c r="R21" s="209" t="s">
        <v>129</v>
      </c>
      <c r="S21" s="209" t="s">
        <v>131</v>
      </c>
      <c r="T21" s="209" t="s">
        <v>133</v>
      </c>
      <c r="U21" s="209" t="s">
        <v>135</v>
      </c>
      <c r="V21" s="209" t="s">
        <v>137</v>
      </c>
      <c r="W21" s="209" t="s">
        <v>139</v>
      </c>
      <c r="X21" s="209" t="s">
        <v>141</v>
      </c>
      <c r="Y21" s="209" t="s">
        <v>143</v>
      </c>
      <c r="Z21" s="209" t="s">
        <v>145</v>
      </c>
      <c r="AA21" s="209" t="s">
        <v>147</v>
      </c>
      <c r="AB21" s="209" t="s">
        <v>149</v>
      </c>
      <c r="AC21" s="209" t="s">
        <v>151</v>
      </c>
      <c r="AD21" s="209" t="s">
        <v>153</v>
      </c>
      <c r="AE21" s="209" t="s">
        <v>155</v>
      </c>
      <c r="AF21" s="209" t="s">
        <v>157</v>
      </c>
      <c r="AG21" s="209" t="s">
        <v>159</v>
      </c>
      <c r="AH21" s="209" t="s">
        <v>161</v>
      </c>
      <c r="AI21" s="209" t="s">
        <v>163</v>
      </c>
      <c r="AJ21" s="209" t="s">
        <v>165</v>
      </c>
      <c r="AK21" s="209" t="s">
        <v>167</v>
      </c>
      <c r="AL21" s="209" t="s">
        <v>169</v>
      </c>
      <c r="AM21" s="209" t="s">
        <v>171</v>
      </c>
      <c r="AN21" s="209" t="s">
        <v>173</v>
      </c>
      <c r="AO21" s="210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Scores &amp; Stats</vt:lpstr>
      <vt:lpstr>Predictions</vt:lpstr>
      <vt:lpstr>Star Man</vt:lpstr>
      <vt:lpstr>Correct Scores</vt:lpstr>
      <vt:lpstr>Vas Detailed Stats</vt:lpstr>
      <vt:lpstr>Tom Detailed 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Steel</dc:creator>
  <cp:keywords/>
  <dc:description/>
  <cp:lastModifiedBy>Vasilios Goulas</cp:lastModifiedBy>
  <cp:revision/>
  <dcterms:created xsi:type="dcterms:W3CDTF">2025-07-29T12:15:08Z</dcterms:created>
  <dcterms:modified xsi:type="dcterms:W3CDTF">2026-05-09T11:05:18Z</dcterms:modified>
  <cp:category/>
  <cp:contentStatus/>
</cp:coreProperties>
</file>