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remswaroop/Desktop/"/>
    </mc:Choice>
  </mc:AlternateContent>
  <xr:revisionPtr revIDLastSave="0" documentId="8_{B4C42391-7C4B-FE49-B78F-95C384F14E92}" xr6:coauthVersionLast="47" xr6:coauthVersionMax="47" xr10:uidLastSave="{00000000-0000-0000-0000-000000000000}"/>
  <bookViews>
    <workbookView xWindow="-20" yWindow="500" windowWidth="28800" windowHeight="16060"/>
  </bookViews>
  <sheets>
    <sheet name="Answer sheet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2" i="2"/>
  <c r="J2" i="2" s="1"/>
  <c r="H2" i="2" s="1"/>
  <c r="G3" i="2"/>
  <c r="I3" i="2"/>
  <c r="J3" i="2"/>
  <c r="H3" i="2"/>
  <c r="G4" i="2"/>
  <c r="I4" i="2"/>
  <c r="J4" i="2"/>
  <c r="H4" i="2"/>
  <c r="G5" i="2"/>
  <c r="I5" i="2"/>
  <c r="J5" i="2"/>
  <c r="H5" i="2"/>
  <c r="G6" i="2"/>
  <c r="I6" i="2"/>
  <c r="J6" i="2"/>
  <c r="H6" i="2"/>
  <c r="G7" i="2"/>
  <c r="I7" i="2"/>
  <c r="J7" i="2"/>
  <c r="H7" i="2"/>
  <c r="G8" i="2"/>
  <c r="I8" i="2"/>
  <c r="J8" i="2"/>
  <c r="H8" i="2"/>
  <c r="G9" i="2"/>
  <c r="I9" i="2"/>
  <c r="J9" i="2"/>
  <c r="H9" i="2"/>
  <c r="G10" i="2"/>
  <c r="I10" i="2"/>
  <c r="J10" i="2"/>
  <c r="H10" i="2"/>
  <c r="G11" i="2"/>
  <c r="I11" i="2"/>
  <c r="J11" i="2"/>
  <c r="H11" i="2"/>
  <c r="G12" i="2"/>
  <c r="I12" i="2"/>
  <c r="J12" i="2"/>
  <c r="H12" i="2"/>
  <c r="G13" i="2"/>
  <c r="I13" i="2"/>
  <c r="J13" i="2"/>
  <c r="H13" i="2"/>
  <c r="G14" i="2"/>
  <c r="I14" i="2"/>
  <c r="J14" i="2"/>
  <c r="H14" i="2"/>
  <c r="G15" i="2"/>
  <c r="I15" i="2"/>
  <c r="J15" i="2"/>
  <c r="H15" i="2"/>
  <c r="G16" i="2"/>
  <c r="I16" i="2"/>
  <c r="J16" i="2"/>
  <c r="H16" i="2"/>
  <c r="G17" i="2"/>
  <c r="I17" i="2"/>
  <c r="J17" i="2"/>
  <c r="H17" i="2"/>
  <c r="G18" i="2"/>
  <c r="I18" i="2"/>
  <c r="J18" i="2"/>
  <c r="H18" i="2"/>
  <c r="G19" i="2"/>
  <c r="I19" i="2"/>
  <c r="J19" i="2"/>
  <c r="H19" i="2"/>
  <c r="G20" i="2"/>
  <c r="I20" i="2"/>
  <c r="J20" i="2"/>
  <c r="H20" i="2"/>
  <c r="G21" i="2"/>
  <c r="I21" i="2"/>
  <c r="J21" i="2"/>
  <c r="H21" i="2"/>
  <c r="G22" i="2"/>
  <c r="I22" i="2"/>
  <c r="J22" i="2"/>
  <c r="H22" i="2"/>
  <c r="G23" i="2"/>
  <c r="I23" i="2"/>
  <c r="J23" i="2"/>
  <c r="H23" i="2"/>
  <c r="G24" i="2"/>
  <c r="I24" i="2"/>
  <c r="J24" i="2"/>
  <c r="H24" i="2"/>
  <c r="G25" i="2"/>
  <c r="I25" i="2"/>
  <c r="J25" i="2"/>
  <c r="H25" i="2"/>
  <c r="G26" i="2"/>
  <c r="I26" i="2"/>
  <c r="J26" i="2"/>
  <c r="H26" i="2"/>
  <c r="G27" i="2"/>
  <c r="I27" i="2"/>
  <c r="J27" i="2"/>
  <c r="H27" i="2"/>
  <c r="G28" i="2"/>
  <c r="I28" i="2"/>
  <c r="J28" i="2"/>
  <c r="H28" i="2"/>
  <c r="G29" i="2"/>
  <c r="I29" i="2"/>
  <c r="J29" i="2"/>
  <c r="H29" i="2"/>
  <c r="G30" i="2"/>
  <c r="I30" i="2"/>
  <c r="J30" i="2"/>
  <c r="H30" i="2"/>
  <c r="G31" i="2"/>
  <c r="I31" i="2"/>
  <c r="J31" i="2"/>
  <c r="H31" i="2"/>
  <c r="G32" i="2"/>
  <c r="I32" i="2"/>
  <c r="J32" i="2"/>
  <c r="H32" i="2"/>
  <c r="G33" i="2"/>
  <c r="I33" i="2"/>
  <c r="J33" i="2"/>
  <c r="H33" i="2"/>
  <c r="G34" i="2"/>
  <c r="I34" i="2"/>
  <c r="J34" i="2"/>
  <c r="H34" i="2"/>
  <c r="G35" i="2"/>
  <c r="I35" i="2"/>
  <c r="J35" i="2"/>
  <c r="H35" i="2"/>
  <c r="G36" i="2"/>
  <c r="I36" i="2"/>
  <c r="J36" i="2"/>
  <c r="H36" i="2"/>
  <c r="G37" i="2"/>
  <c r="I37" i="2"/>
  <c r="J37" i="2"/>
  <c r="H37" i="2"/>
  <c r="G38" i="2"/>
  <c r="I38" i="2"/>
  <c r="J38" i="2"/>
  <c r="H38" i="2"/>
  <c r="G39" i="2"/>
  <c r="I39" i="2"/>
  <c r="J39" i="2"/>
  <c r="H39" i="2"/>
  <c r="G40" i="2"/>
  <c r="I40" i="2"/>
  <c r="J40" i="2"/>
  <c r="H40" i="2"/>
  <c r="G41" i="2"/>
  <c r="I41" i="2"/>
  <c r="J41" i="2"/>
  <c r="H41" i="2"/>
  <c r="G42" i="2"/>
  <c r="I42" i="2"/>
  <c r="J42" i="2"/>
  <c r="H42" i="2"/>
  <c r="G43" i="2"/>
  <c r="I43" i="2"/>
  <c r="J43" i="2"/>
  <c r="H43" i="2"/>
  <c r="G44" i="2"/>
  <c r="I44" i="2"/>
  <c r="J44" i="2"/>
  <c r="H44" i="2"/>
  <c r="G45" i="2"/>
  <c r="I45" i="2"/>
  <c r="J45" i="2"/>
  <c r="H45" i="2"/>
  <c r="G46" i="2"/>
  <c r="I46" i="2"/>
  <c r="J46" i="2"/>
  <c r="H46" i="2"/>
  <c r="G47" i="2"/>
  <c r="I47" i="2"/>
  <c r="J47" i="2"/>
  <c r="H47" i="2"/>
  <c r="G48" i="2"/>
  <c r="I48" i="2"/>
  <c r="J48" i="2"/>
  <c r="H48" i="2"/>
  <c r="G49" i="2"/>
  <c r="I49" i="2"/>
  <c r="J49" i="2"/>
  <c r="H49" i="2"/>
  <c r="G50" i="2"/>
  <c r="I50" i="2"/>
  <c r="J50" i="2"/>
  <c r="H50" i="2"/>
  <c r="G51" i="2"/>
  <c r="I51" i="2"/>
  <c r="J51" i="2"/>
  <c r="H51" i="2"/>
  <c r="G52" i="2"/>
  <c r="I52" i="2"/>
  <c r="J52" i="2"/>
  <c r="H52" i="2"/>
  <c r="G53" i="2"/>
  <c r="I53" i="2"/>
  <c r="J53" i="2"/>
  <c r="H53" i="2"/>
  <c r="G54" i="2"/>
  <c r="I54" i="2"/>
  <c r="J54" i="2"/>
  <c r="H54" i="2"/>
  <c r="G55" i="2"/>
  <c r="I55" i="2"/>
  <c r="J55" i="2"/>
  <c r="H55" i="2"/>
  <c r="G56" i="2"/>
  <c r="I56" i="2"/>
  <c r="J56" i="2"/>
  <c r="H56" i="2"/>
  <c r="G57" i="2"/>
  <c r="I57" i="2"/>
  <c r="J57" i="2"/>
  <c r="H57" i="2"/>
  <c r="G58" i="2"/>
  <c r="I58" i="2"/>
  <c r="J58" i="2"/>
  <c r="H58" i="2"/>
  <c r="G59" i="2"/>
  <c r="I59" i="2"/>
  <c r="J59" i="2"/>
  <c r="H59" i="2"/>
  <c r="G60" i="2"/>
  <c r="I60" i="2"/>
  <c r="J60" i="2"/>
  <c r="H60" i="2"/>
  <c r="G61" i="2"/>
  <c r="I61" i="2"/>
  <c r="J61" i="2"/>
  <c r="H61" i="2"/>
  <c r="G62" i="2"/>
  <c r="I62" i="2"/>
  <c r="J62" i="2"/>
  <c r="H62" i="2"/>
  <c r="G63" i="2"/>
  <c r="I63" i="2"/>
  <c r="J63" i="2"/>
  <c r="H63" i="2"/>
  <c r="G64" i="2"/>
  <c r="I64" i="2"/>
  <c r="J64" i="2"/>
  <c r="H64" i="2"/>
  <c r="G65" i="2"/>
  <c r="I65" i="2"/>
  <c r="J65" i="2"/>
  <c r="H65" i="2"/>
  <c r="G66" i="2"/>
  <c r="I66" i="2"/>
  <c r="J66" i="2"/>
  <c r="H66" i="2"/>
  <c r="G67" i="2"/>
  <c r="I67" i="2"/>
  <c r="J67" i="2"/>
  <c r="H67" i="2"/>
  <c r="G68" i="2"/>
  <c r="I68" i="2"/>
  <c r="J68" i="2"/>
  <c r="H68" i="2"/>
  <c r="G69" i="2"/>
  <c r="I69" i="2"/>
  <c r="J69" i="2"/>
  <c r="H69" i="2"/>
  <c r="G70" i="2"/>
  <c r="I70" i="2"/>
  <c r="J70" i="2"/>
  <c r="H70" i="2"/>
  <c r="G71" i="2"/>
  <c r="I71" i="2"/>
  <c r="J71" i="2"/>
  <c r="H71" i="2"/>
  <c r="G72" i="2"/>
  <c r="I72" i="2"/>
  <c r="J72" i="2"/>
  <c r="H72" i="2"/>
  <c r="G73" i="2"/>
  <c r="I73" i="2"/>
  <c r="J73" i="2"/>
  <c r="H73" i="2"/>
  <c r="G74" i="2"/>
  <c r="I74" i="2"/>
  <c r="J74" i="2"/>
  <c r="H74" i="2"/>
  <c r="G75" i="2"/>
  <c r="I75" i="2"/>
  <c r="J75" i="2"/>
  <c r="H75" i="2"/>
  <c r="G76" i="2"/>
  <c r="I76" i="2"/>
  <c r="J76" i="2"/>
  <c r="H76" i="2"/>
  <c r="G77" i="2"/>
  <c r="I77" i="2"/>
  <c r="J77" i="2"/>
  <c r="H77" i="2"/>
  <c r="G78" i="2"/>
  <c r="I78" i="2"/>
  <c r="J78" i="2"/>
  <c r="H78" i="2"/>
  <c r="G79" i="2"/>
  <c r="I79" i="2"/>
  <c r="J79" i="2"/>
  <c r="H79" i="2"/>
  <c r="G80" i="2"/>
  <c r="I80" i="2"/>
  <c r="J80" i="2"/>
  <c r="H80" i="2"/>
  <c r="G81" i="2"/>
  <c r="I81" i="2"/>
  <c r="J81" i="2"/>
  <c r="H81" i="2"/>
</calcChain>
</file>

<file path=xl/sharedStrings.xml><?xml version="1.0" encoding="utf-8"?>
<sst xmlns="http://schemas.openxmlformats.org/spreadsheetml/2006/main" count="17" uniqueCount="17">
  <si>
    <t>DATE</t>
  </si>
  <si>
    <t>Open(9:30)</t>
  </si>
  <si>
    <t>Close(3:00)</t>
  </si>
  <si>
    <t>Net change</t>
  </si>
  <si>
    <t>volume bought</t>
  </si>
  <si>
    <t>profit/loss</t>
  </si>
  <si>
    <t>capital at start</t>
  </si>
  <si>
    <t>capital at end</t>
  </si>
  <si>
    <r>
      <t>profit/loss on each day is mentioned in column</t>
    </r>
    <r>
      <rPr>
        <b/>
        <sz val="10"/>
        <rFont val="Arial"/>
        <family val="2"/>
      </rPr>
      <t xml:space="preserve"> J</t>
    </r>
  </si>
  <si>
    <t>ANSWER 3</t>
  </si>
  <si>
    <t>a.</t>
  </si>
  <si>
    <t>b.</t>
  </si>
  <si>
    <t>Maximum profit on single day was 8190.67</t>
  </si>
  <si>
    <t>c.</t>
  </si>
  <si>
    <t>Maximum loss on single day was 3016.03</t>
  </si>
  <si>
    <t>d.</t>
  </si>
  <si>
    <t>Total capital at the end is 104459.88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</si>
</sst>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0" fontId="4" fillId="0" borderId="0" xfId="0" applyFont="1"/>
    <xf numFmtId="2" fontId="4" fillId="0" borderId="0" xfId="0" applyNumberFormat="1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N81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RowHeight="13" x14ac:dyDescent="0.15"/>
  <cols>
    <col min="4" max="4" width="13.5" customWidth="1"/>
    <col min="5" max="5" width="14" customWidth="1"/>
    <col min="6" max="6" width="15" customWidth="1"/>
    <col min="7" max="7" width="19" customWidth="1"/>
    <col min="8" max="8" width="18.5" customWidth="1"/>
    <col min="9" max="9" width="19" style="4" customWidth="1"/>
    <col min="10" max="10" width="14.1640625" style="4" customWidth="1"/>
  </cols>
  <sheetData>
    <row r="1" spans="3:14" s="6" customFormat="1" ht="18" x14ac:dyDescent="0.2"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7</v>
      </c>
      <c r="I1" s="7" t="s">
        <v>4</v>
      </c>
      <c r="J1" s="7" t="s">
        <v>5</v>
      </c>
    </row>
    <row r="2" spans="3:14" x14ac:dyDescent="0.15">
      <c r="C2" s="2">
        <v>44564</v>
      </c>
      <c r="D2" s="1">
        <v>252.6</v>
      </c>
      <c r="E2" s="1">
        <v>250.1</v>
      </c>
      <c r="F2">
        <f>E2-D2</f>
        <v>-2.5</v>
      </c>
      <c r="G2" s="4">
        <v>100000</v>
      </c>
      <c r="H2" s="4">
        <f>G2+(J2)</f>
        <v>99010.292953285825</v>
      </c>
      <c r="I2" s="4">
        <f>G2/D2</f>
        <v>395.88281868566906</v>
      </c>
      <c r="J2" s="4">
        <f>I2*F2</f>
        <v>-989.70704671417263</v>
      </c>
      <c r="M2" s="8" t="s">
        <v>9</v>
      </c>
    </row>
    <row r="3" spans="3:14" x14ac:dyDescent="0.15">
      <c r="C3" s="2">
        <v>44565</v>
      </c>
      <c r="D3" s="1">
        <v>258.8</v>
      </c>
      <c r="E3" s="1">
        <v>254.1</v>
      </c>
      <c r="F3">
        <f>E3-D3</f>
        <v>-4.7000000000000171</v>
      </c>
      <c r="G3" s="4">
        <f>H2</f>
        <v>99010.292953285825</v>
      </c>
      <c r="H3" s="4">
        <f>G3+(J3)</f>
        <v>97212.192578940987</v>
      </c>
      <c r="I3" s="4">
        <f>G3/D3</f>
        <v>382.57454773294364</v>
      </c>
      <c r="J3" s="4">
        <f>I3*F3</f>
        <v>-1798.1003743448416</v>
      </c>
      <c r="M3" s="9" t="s">
        <v>10</v>
      </c>
      <c r="N3" s="3" t="s">
        <v>8</v>
      </c>
    </row>
    <row r="4" spans="3:14" x14ac:dyDescent="0.15">
      <c r="C4" s="2">
        <v>44566</v>
      </c>
      <c r="D4" s="1">
        <v>259.35000000000002</v>
      </c>
      <c r="E4" s="1">
        <v>261.89999999999998</v>
      </c>
      <c r="F4">
        <f>E4-D4</f>
        <v>2.5499999999999545</v>
      </c>
      <c r="G4" s="4">
        <f>H3</f>
        <v>97212.192578940987</v>
      </c>
      <c r="H4" s="4">
        <f>G4+(J4)</f>
        <v>98168.00939434988</v>
      </c>
      <c r="I4" s="4">
        <f>G4/D4</f>
        <v>374.83012368976665</v>
      </c>
      <c r="J4" s="4">
        <f>I4*F4</f>
        <v>955.81681540888792</v>
      </c>
    </row>
    <row r="5" spans="3:14" x14ac:dyDescent="0.15">
      <c r="C5" s="2">
        <v>44567</v>
      </c>
      <c r="D5" s="1">
        <v>259.60000000000002</v>
      </c>
      <c r="E5" s="1">
        <v>264.2</v>
      </c>
      <c r="F5">
        <f>E5-D5</f>
        <v>4.5999999999999659</v>
      </c>
      <c r="G5" s="4">
        <f>H4</f>
        <v>98168.00939434988</v>
      </c>
      <c r="H5" s="4">
        <f>G5+(J5)</f>
        <v>99907.504167901527</v>
      </c>
      <c r="I5" s="4">
        <f>G5/D5</f>
        <v>378.15103772862045</v>
      </c>
      <c r="J5" s="4">
        <f>I5*F5</f>
        <v>1739.4947735516412</v>
      </c>
      <c r="M5" s="9" t="s">
        <v>11</v>
      </c>
      <c r="N5" s="3" t="s">
        <v>12</v>
      </c>
    </row>
    <row r="6" spans="3:14" x14ac:dyDescent="0.15">
      <c r="C6" s="2">
        <v>44568</v>
      </c>
      <c r="D6" s="1">
        <v>267.05</v>
      </c>
      <c r="E6" s="1">
        <v>270.8</v>
      </c>
      <c r="F6">
        <f>E6-D6</f>
        <v>3.75</v>
      </c>
      <c r="G6" s="4">
        <f>H5</f>
        <v>99907.504167901527</v>
      </c>
      <c r="H6" s="4">
        <f>G6+(J6)</f>
        <v>101310.43672970505</v>
      </c>
      <c r="I6" s="4">
        <f>G6/D6</f>
        <v>374.11534981427269</v>
      </c>
      <c r="J6" s="4">
        <f>I6*F6</f>
        <v>1402.9325618035225</v>
      </c>
    </row>
    <row r="7" spans="3:14" x14ac:dyDescent="0.15">
      <c r="C7" s="2">
        <v>44571</v>
      </c>
      <c r="D7" s="1">
        <v>272.14999999999998</v>
      </c>
      <c r="E7" s="1">
        <v>273.85000000000002</v>
      </c>
      <c r="F7">
        <f>E7-D7</f>
        <v>1.7000000000000455</v>
      </c>
      <c r="G7" s="4">
        <f>H6</f>
        <v>101310.43672970505</v>
      </c>
      <c r="H7" s="4">
        <f>G7+(J7)</f>
        <v>101943.27796593691</v>
      </c>
      <c r="I7" s="4">
        <f>G7/D7</f>
        <v>372.25955072461898</v>
      </c>
      <c r="J7" s="4">
        <f>I7*F7</f>
        <v>632.84123623186917</v>
      </c>
      <c r="M7" s="9" t="s">
        <v>13</v>
      </c>
      <c r="N7" s="3" t="s">
        <v>14</v>
      </c>
    </row>
    <row r="8" spans="3:14" x14ac:dyDescent="0.15">
      <c r="C8" s="2">
        <v>44572</v>
      </c>
      <c r="D8" s="1">
        <v>273</v>
      </c>
      <c r="E8" s="1">
        <v>276.89999999999998</v>
      </c>
      <c r="F8">
        <f>E8-D8</f>
        <v>3.8999999999999773</v>
      </c>
      <c r="G8" s="4">
        <f>H7</f>
        <v>101943.27796593691</v>
      </c>
      <c r="H8" s="4">
        <f>G8+(J8)</f>
        <v>103399.61050830744</v>
      </c>
      <c r="I8" s="4">
        <f>G8/D8</f>
        <v>373.4186006078275</v>
      </c>
      <c r="J8" s="4">
        <f>I8*F8</f>
        <v>1456.3325423705187</v>
      </c>
    </row>
    <row r="9" spans="3:14" x14ac:dyDescent="0.15">
      <c r="C9" s="2">
        <v>44573</v>
      </c>
      <c r="D9" s="1">
        <v>280.39999999999998</v>
      </c>
      <c r="E9" s="1">
        <v>283.5</v>
      </c>
      <c r="F9">
        <f>E9-D9</f>
        <v>3.1000000000000227</v>
      </c>
      <c r="G9" s="4">
        <f>H8</f>
        <v>103399.61050830744</v>
      </c>
      <c r="H9" s="4">
        <f>G9+(J9)</f>
        <v>104542.75884131655</v>
      </c>
      <c r="I9" s="4">
        <f>G9/D9</f>
        <v>368.75752677713069</v>
      </c>
      <c r="J9" s="4">
        <f>I9*F9</f>
        <v>1143.1483330091135</v>
      </c>
      <c r="M9" s="9" t="s">
        <v>15</v>
      </c>
      <c r="N9" s="3" t="s">
        <v>16</v>
      </c>
    </row>
    <row r="10" spans="3:14" x14ac:dyDescent="0.15">
      <c r="C10" s="2">
        <v>44574</v>
      </c>
      <c r="D10" s="1">
        <v>284</v>
      </c>
      <c r="E10" s="1">
        <v>294.7</v>
      </c>
      <c r="F10">
        <f>E10-D10</f>
        <v>10.699999999999989</v>
      </c>
      <c r="G10" s="4">
        <f>H9</f>
        <v>104542.75884131655</v>
      </c>
      <c r="H10" s="4">
        <f>G10+(J10)</f>
        <v>108481.51771315488</v>
      </c>
      <c r="I10" s="4">
        <f>G10/D10</f>
        <v>368.10830577928363</v>
      </c>
      <c r="J10" s="4">
        <f>I10*F10</f>
        <v>3938.7588718383308</v>
      </c>
    </row>
    <row r="11" spans="3:14" x14ac:dyDescent="0.15">
      <c r="C11" s="2">
        <v>44575</v>
      </c>
      <c r="D11" s="1">
        <v>298.75</v>
      </c>
      <c r="E11" s="1">
        <v>297</v>
      </c>
      <c r="F11">
        <f>E11-D11</f>
        <v>-1.75</v>
      </c>
      <c r="G11" s="4">
        <f>H10</f>
        <v>108481.51771315488</v>
      </c>
      <c r="H11" s="4">
        <f>G11+(J11)</f>
        <v>107846.06112404016</v>
      </c>
      <c r="I11" s="4">
        <f>G11/D11</f>
        <v>363.11805092269418</v>
      </c>
      <c r="J11" s="4">
        <f>I11*F11</f>
        <v>-635.4565891147148</v>
      </c>
    </row>
    <row r="12" spans="3:14" x14ac:dyDescent="0.15">
      <c r="C12" s="2">
        <v>44578</v>
      </c>
      <c r="D12" s="1">
        <v>299</v>
      </c>
      <c r="E12" s="1">
        <v>301.35000000000002</v>
      </c>
      <c r="F12">
        <f>E12-D12</f>
        <v>2.3500000000000227</v>
      </c>
      <c r="G12" s="4">
        <f>H11</f>
        <v>107846.06112404016</v>
      </c>
      <c r="H12" s="4">
        <f>G12+(J12)</f>
        <v>108693.68066799166</v>
      </c>
      <c r="I12" s="4">
        <f>G12/D12</f>
        <v>360.68916763893031</v>
      </c>
      <c r="J12" s="4">
        <f>I12*F12</f>
        <v>847.61954395149439</v>
      </c>
    </row>
    <row r="13" spans="3:14" x14ac:dyDescent="0.15">
      <c r="C13" s="2">
        <v>44579</v>
      </c>
      <c r="D13" s="1">
        <v>301.60000000000002</v>
      </c>
      <c r="E13" s="1">
        <v>295.64999999999998</v>
      </c>
      <c r="F13">
        <f>E13-D13</f>
        <v>-5.9500000000000455</v>
      </c>
      <c r="G13" s="4">
        <f>H12</f>
        <v>108693.68066799166</v>
      </c>
      <c r="H13" s="4">
        <f>G13+(J13)</f>
        <v>106549.3590500389</v>
      </c>
      <c r="I13" s="4">
        <f>G13/D13</f>
        <v>360.390187891219</v>
      </c>
      <c r="J13" s="4">
        <f>I13*F13</f>
        <v>-2144.3216179527694</v>
      </c>
    </row>
    <row r="14" spans="3:14" x14ac:dyDescent="0.15">
      <c r="C14" s="2">
        <v>44580</v>
      </c>
      <c r="D14" s="1">
        <v>297.25</v>
      </c>
      <c r="E14" s="1">
        <v>304.2</v>
      </c>
      <c r="F14">
        <f>E14-D14</f>
        <v>6.9499999999999886</v>
      </c>
      <c r="G14" s="4">
        <f>H13</f>
        <v>106549.3590500389</v>
      </c>
      <c r="H14" s="4">
        <f>G14+(J14)</f>
        <v>109040.58880747462</v>
      </c>
      <c r="I14" s="4">
        <f>G14/D14</f>
        <v>358.45032481089618</v>
      </c>
      <c r="J14" s="4">
        <f>I14*F14</f>
        <v>2491.2297574357244</v>
      </c>
    </row>
    <row r="15" spans="3:14" x14ac:dyDescent="0.15">
      <c r="C15" s="2">
        <v>44581</v>
      </c>
      <c r="D15" s="1">
        <v>307.45</v>
      </c>
      <c r="E15" s="1">
        <v>299.89999999999998</v>
      </c>
      <c r="F15">
        <f>E15-D15</f>
        <v>-7.5500000000000114</v>
      </c>
      <c r="G15" s="4">
        <f>H14</f>
        <v>109040.58880747462</v>
      </c>
      <c r="H15" s="4">
        <f>G15+(J15)</f>
        <v>106362.8966770585</v>
      </c>
      <c r="I15" s="4">
        <f>G15/D15</f>
        <v>354.66120932663728</v>
      </c>
      <c r="J15" s="4">
        <f>I15*F15</f>
        <v>-2677.6921304161156</v>
      </c>
    </row>
    <row r="16" spans="3:14" x14ac:dyDescent="0.15">
      <c r="C16" s="2">
        <v>44582</v>
      </c>
      <c r="D16" s="1">
        <v>296.8</v>
      </c>
      <c r="E16" s="1">
        <v>295.39999999999998</v>
      </c>
      <c r="F16">
        <f>E16-D16</f>
        <v>-1.4000000000000341</v>
      </c>
      <c r="G16" s="4">
        <f>H15</f>
        <v>106362.8966770585</v>
      </c>
      <c r="H16" s="4">
        <f>G16+(J16)</f>
        <v>105861.1849002799</v>
      </c>
      <c r="I16" s="4">
        <f>G16/D16</f>
        <v>358.36555484184129</v>
      </c>
      <c r="J16" s="4">
        <f>I16*F16</f>
        <v>-501.71177677859004</v>
      </c>
    </row>
    <row r="17" spans="3:10" x14ac:dyDescent="0.15">
      <c r="C17" s="2">
        <v>44585</v>
      </c>
      <c r="D17" s="1">
        <v>300.89999999999998</v>
      </c>
      <c r="E17" s="1">
        <v>308.85000000000002</v>
      </c>
      <c r="F17">
        <f>E17-D17</f>
        <v>7.9500000000000455</v>
      </c>
      <c r="G17" s="4">
        <f>H16</f>
        <v>105861.1849002799</v>
      </c>
      <c r="H17" s="4">
        <f>G17+(J17)</f>
        <v>108658.11550831323</v>
      </c>
      <c r="I17" s="4">
        <f>G17/D17</f>
        <v>351.81517082180096</v>
      </c>
      <c r="J17" s="4">
        <f>I17*F17</f>
        <v>2796.9306080333336</v>
      </c>
    </row>
    <row r="18" spans="3:10" x14ac:dyDescent="0.15">
      <c r="C18" s="2">
        <v>44586</v>
      </c>
      <c r="D18" s="1">
        <v>310.10000000000002</v>
      </c>
      <c r="E18" s="1">
        <v>323.95</v>
      </c>
      <c r="F18">
        <f>E18-D18</f>
        <v>13.849999999999966</v>
      </c>
      <c r="G18" s="4">
        <f>H17</f>
        <v>108658.11550831323</v>
      </c>
      <c r="H18" s="4">
        <f>G18+(J18)</f>
        <v>113511.11421772998</v>
      </c>
      <c r="I18" s="4">
        <f>G18/D18</f>
        <v>350.3970187304522</v>
      </c>
      <c r="J18" s="4">
        <f>I18*F18</f>
        <v>4852.9987094167509</v>
      </c>
    </row>
    <row r="19" spans="3:10" x14ac:dyDescent="0.15">
      <c r="C19" s="2">
        <v>44588</v>
      </c>
      <c r="D19" s="1">
        <v>324</v>
      </c>
      <c r="E19" s="1">
        <v>322.5</v>
      </c>
      <c r="F19">
        <f>E19-D19</f>
        <v>-1.5</v>
      </c>
      <c r="G19" s="4">
        <f>H18</f>
        <v>113511.11421772998</v>
      </c>
      <c r="H19" s="4">
        <f>G19+(J19)</f>
        <v>112985.59980005531</v>
      </c>
      <c r="I19" s="4">
        <f>G19/D19</f>
        <v>350.34294511645055</v>
      </c>
      <c r="J19" s="4">
        <f>I19*F19</f>
        <v>-525.51441767467577</v>
      </c>
    </row>
    <row r="20" spans="3:10" x14ac:dyDescent="0.15">
      <c r="C20" s="2">
        <v>44589</v>
      </c>
      <c r="D20" s="1">
        <v>325.14999999999998</v>
      </c>
      <c r="E20" s="1">
        <v>316.95</v>
      </c>
      <c r="F20">
        <f>E20-D20</f>
        <v>-8.1999999999999886</v>
      </c>
      <c r="G20" s="4">
        <f>H19</f>
        <v>112985.59980005531</v>
      </c>
      <c r="H20" s="4">
        <f>G20+(J20)</f>
        <v>110136.20131209452</v>
      </c>
      <c r="I20" s="4">
        <f>G20/D20</f>
        <v>347.48762048302422</v>
      </c>
      <c r="J20" s="4">
        <f>I20*F20</f>
        <v>-2849.3984879607947</v>
      </c>
    </row>
    <row r="21" spans="3:10" x14ac:dyDescent="0.15">
      <c r="C21" s="2">
        <v>44592</v>
      </c>
      <c r="D21" s="1">
        <v>319.95</v>
      </c>
      <c r="E21" s="1">
        <v>315.60000000000002</v>
      </c>
      <c r="F21">
        <f>E21-D21</f>
        <v>-4.3499999999999659</v>
      </c>
      <c r="G21" s="4">
        <f>H20</f>
        <v>110136.20131209452</v>
      </c>
      <c r="H21" s="4">
        <f>G21+(J21)</f>
        <v>108638.80335707778</v>
      </c>
      <c r="I21" s="4">
        <f>G21/D21</f>
        <v>344.22941494638076</v>
      </c>
      <c r="J21" s="4">
        <f>I21*F21</f>
        <v>-1497.3979550167446</v>
      </c>
    </row>
    <row r="22" spans="3:10" x14ac:dyDescent="0.15">
      <c r="C22" s="2">
        <v>44593</v>
      </c>
      <c r="D22" s="1">
        <v>318.64999999999998</v>
      </c>
      <c r="E22" s="1">
        <v>319.8</v>
      </c>
      <c r="F22">
        <f>E22-D22</f>
        <v>1.1500000000000341</v>
      </c>
      <c r="G22" s="4">
        <f>H21</f>
        <v>108638.80335707778</v>
      </c>
      <c r="H22" s="4">
        <f>G22+(J22)</f>
        <v>109030.87812205704</v>
      </c>
      <c r="I22" s="4">
        <f>G22/D22</f>
        <v>340.93457824283001</v>
      </c>
      <c r="J22" s="4">
        <f>I22*F22</f>
        <v>392.07476497926615</v>
      </c>
    </row>
    <row r="23" spans="3:10" x14ac:dyDescent="0.15">
      <c r="C23" s="2">
        <v>44594</v>
      </c>
      <c r="D23" s="1">
        <v>320.55</v>
      </c>
      <c r="E23" s="1">
        <v>320.75</v>
      </c>
      <c r="F23">
        <f>E23-D23</f>
        <v>0.19999999999998863</v>
      </c>
      <c r="G23" s="4">
        <f>H22</f>
        <v>109030.87812205704</v>
      </c>
      <c r="H23" s="4">
        <f>G23+(J23)</f>
        <v>109098.9054988295</v>
      </c>
      <c r="I23" s="4">
        <f>G23/D23</f>
        <v>340.13688386228995</v>
      </c>
      <c r="J23" s="4">
        <f>I23*F23</f>
        <v>68.027376772454119</v>
      </c>
    </row>
    <row r="24" spans="3:10" x14ac:dyDescent="0.15">
      <c r="C24" s="2">
        <v>44595</v>
      </c>
      <c r="D24" s="1">
        <v>321.64999999999998</v>
      </c>
      <c r="E24" s="1">
        <v>324.14999999999998</v>
      </c>
      <c r="F24">
        <f>E24-D24</f>
        <v>2.5</v>
      </c>
      <c r="G24" s="4">
        <f>H23</f>
        <v>109098.9054988295</v>
      </c>
      <c r="H24" s="4">
        <f>G24+(J24)</f>
        <v>109946.86838938468</v>
      </c>
      <c r="I24" s="4">
        <f>G24/D24</f>
        <v>339.18515622207212</v>
      </c>
      <c r="J24" s="4">
        <f>I24*F24</f>
        <v>847.96289055518037</v>
      </c>
    </row>
    <row r="25" spans="3:10" x14ac:dyDescent="0.15">
      <c r="C25" s="2">
        <v>44596</v>
      </c>
      <c r="D25" s="1">
        <v>326.35000000000002</v>
      </c>
      <c r="E25" s="1">
        <v>319.45</v>
      </c>
      <c r="F25">
        <f>E25-D25</f>
        <v>-6.9000000000000341</v>
      </c>
      <c r="G25" s="4">
        <f>H24</f>
        <v>109946.86838938468</v>
      </c>
      <c r="H25" s="4">
        <f>G25+(J25)</f>
        <v>107622.26783204821</v>
      </c>
      <c r="I25" s="4">
        <f>G25/D25</f>
        <v>336.8986314980379</v>
      </c>
      <c r="J25" s="4">
        <f>I25*F25</f>
        <v>-2324.6005573364732</v>
      </c>
    </row>
    <row r="26" spans="3:10" x14ac:dyDescent="0.15">
      <c r="C26" s="2">
        <v>44599</v>
      </c>
      <c r="D26" s="1">
        <v>325.05</v>
      </c>
      <c r="E26" s="1">
        <v>320.95</v>
      </c>
      <c r="F26">
        <f>E26-D26</f>
        <v>-4.1000000000000227</v>
      </c>
      <c r="G26" s="4">
        <f>H25</f>
        <v>107622.26783204821</v>
      </c>
      <c r="H26" s="4">
        <f>G26+(J26)</f>
        <v>106264.78037439124</v>
      </c>
      <c r="I26" s="4">
        <f>G26/D26</f>
        <v>331.09450186755333</v>
      </c>
      <c r="J26" s="4">
        <f>I26*F26</f>
        <v>-1357.4874576569762</v>
      </c>
    </row>
    <row r="27" spans="3:10" x14ac:dyDescent="0.15">
      <c r="C27" s="2">
        <v>44600</v>
      </c>
      <c r="D27" s="1">
        <v>323.25</v>
      </c>
      <c r="E27" s="1">
        <v>319.25</v>
      </c>
      <c r="F27">
        <f>E27-D27</f>
        <v>-4</v>
      </c>
      <c r="G27" s="4">
        <f>H26</f>
        <v>106264.78037439124</v>
      </c>
      <c r="H27" s="4">
        <f>G27+(J27)</f>
        <v>104949.82562884579</v>
      </c>
      <c r="I27" s="4">
        <f>G27/D27</f>
        <v>328.73868638636111</v>
      </c>
      <c r="J27" s="4">
        <f>I27*F27</f>
        <v>-1314.9547455454444</v>
      </c>
    </row>
    <row r="28" spans="3:10" x14ac:dyDescent="0.15">
      <c r="C28" s="2">
        <v>44601</v>
      </c>
      <c r="D28" s="1">
        <v>323.39999999999998</v>
      </c>
      <c r="E28" s="1">
        <v>321.35000000000002</v>
      </c>
      <c r="F28">
        <f>E28-D28</f>
        <v>-2.0499999999999545</v>
      </c>
      <c r="G28" s="4">
        <f>H27</f>
        <v>104949.82562884579</v>
      </c>
      <c r="H28" s="4">
        <f>G28+(J28)</f>
        <v>104284.55926354237</v>
      </c>
      <c r="I28" s="4">
        <f>G28/D28</f>
        <v>324.52017819680208</v>
      </c>
      <c r="J28" s="4">
        <f>I28*F28</f>
        <v>-665.26636530342955</v>
      </c>
    </row>
    <row r="29" spans="3:10" x14ac:dyDescent="0.15">
      <c r="C29" s="2">
        <v>44602</v>
      </c>
      <c r="D29" s="1">
        <v>319.3</v>
      </c>
      <c r="E29" s="1">
        <v>321.5</v>
      </c>
      <c r="F29">
        <f>E29-D29</f>
        <v>2.1999999999999886</v>
      </c>
      <c r="G29" s="4">
        <f>H28</f>
        <v>104284.55926354237</v>
      </c>
      <c r="H29" s="4">
        <f>G29+(J29)</f>
        <v>105003.08738875312</v>
      </c>
      <c r="I29" s="4">
        <f>G29/D29</f>
        <v>326.6036932776147</v>
      </c>
      <c r="J29" s="4">
        <f>I29*F29</f>
        <v>718.52812521074861</v>
      </c>
    </row>
    <row r="30" spans="3:10" x14ac:dyDescent="0.15">
      <c r="C30" s="2">
        <v>44603</v>
      </c>
      <c r="D30" s="1">
        <v>325.8</v>
      </c>
      <c r="E30" s="1">
        <v>317.60000000000002</v>
      </c>
      <c r="F30">
        <f>E30-D30</f>
        <v>-8.1999999999999886</v>
      </c>
      <c r="G30" s="4">
        <f>H29</f>
        <v>105003.08738875312</v>
      </c>
      <c r="H30" s="4">
        <f>G30+(J30)</f>
        <v>102360.28408430937</v>
      </c>
      <c r="I30" s="4">
        <f>G30/D30</f>
        <v>322.29308590777504</v>
      </c>
      <c r="J30" s="4">
        <f>I30*F30</f>
        <v>-2642.8033044437516</v>
      </c>
    </row>
    <row r="31" spans="3:10" x14ac:dyDescent="0.15">
      <c r="C31" s="2">
        <v>44606</v>
      </c>
      <c r="D31" s="1">
        <v>314.75</v>
      </c>
      <c r="E31" s="1">
        <v>310.55</v>
      </c>
      <c r="F31">
        <f>E31-D31</f>
        <v>-4.1999999999999886</v>
      </c>
      <c r="G31" s="4">
        <f>H30</f>
        <v>102360.28408430937</v>
      </c>
      <c r="H31" s="4">
        <f>G31+(J31)</f>
        <v>100994.39625856164</v>
      </c>
      <c r="I31" s="4">
        <f>G31/D31</f>
        <v>325.21138708279386</v>
      </c>
      <c r="J31" s="4">
        <f>I31*F31</f>
        <v>-1365.8878257477306</v>
      </c>
    </row>
    <row r="32" spans="3:10" x14ac:dyDescent="0.15">
      <c r="C32" s="2">
        <v>44607</v>
      </c>
      <c r="D32" s="1">
        <v>313.2</v>
      </c>
      <c r="E32" s="1">
        <v>324.5</v>
      </c>
      <c r="F32">
        <f>E32-D32</f>
        <v>11.300000000000011</v>
      </c>
      <c r="G32" s="4">
        <f>H31</f>
        <v>100994.39625856164</v>
      </c>
      <c r="H32" s="4">
        <f>G32+(J32)</f>
        <v>104638.19152587246</v>
      </c>
      <c r="I32" s="4">
        <f>G32/D32</f>
        <v>322.45975816909845</v>
      </c>
      <c r="J32" s="4">
        <f>I32*F32</f>
        <v>3643.7952673108161</v>
      </c>
    </row>
    <row r="33" spans="3:10" x14ac:dyDescent="0.15">
      <c r="C33" s="2">
        <v>44608</v>
      </c>
      <c r="D33" s="1">
        <v>328.1</v>
      </c>
      <c r="E33" s="1">
        <v>323.5</v>
      </c>
      <c r="F33">
        <f>E33-D33</f>
        <v>-4.6000000000000227</v>
      </c>
      <c r="G33" s="4">
        <f>H32</f>
        <v>104638.19152587246</v>
      </c>
      <c r="H33" s="4">
        <f>G33+(J33)</f>
        <v>103171.15196165723</v>
      </c>
      <c r="I33" s="4">
        <f>G33/D33</f>
        <v>318.92164439461277</v>
      </c>
      <c r="J33" s="4">
        <f>I33*F33</f>
        <v>-1467.0395642152259</v>
      </c>
    </row>
    <row r="34" spans="3:10" x14ac:dyDescent="0.15">
      <c r="C34" s="2">
        <v>44609</v>
      </c>
      <c r="D34" s="1">
        <v>323.85000000000002</v>
      </c>
      <c r="E34" s="1">
        <v>322.05</v>
      </c>
      <c r="F34">
        <f>E34-D34</f>
        <v>-1.8000000000000114</v>
      </c>
      <c r="G34" s="4">
        <f>H33</f>
        <v>103171.15196165723</v>
      </c>
      <c r="H34" s="4">
        <f>G34+(J34)</f>
        <v>102597.71341439466</v>
      </c>
      <c r="I34" s="4">
        <f>G34/D34</f>
        <v>318.57697070142729</v>
      </c>
      <c r="J34" s="4">
        <f>I34*F34</f>
        <v>-573.43854726257268</v>
      </c>
    </row>
    <row r="35" spans="3:10" x14ac:dyDescent="0.15">
      <c r="C35" s="2">
        <v>44610</v>
      </c>
      <c r="D35" s="1">
        <v>319.60000000000002</v>
      </c>
      <c r="E35" s="1">
        <v>319.45</v>
      </c>
      <c r="F35">
        <f>E35-D35</f>
        <v>-0.15000000000003411</v>
      </c>
      <c r="G35" s="4">
        <f>H34</f>
        <v>102597.71341439466</v>
      </c>
      <c r="H35" s="4">
        <f>G35+(J35)</f>
        <v>102549.56054514508</v>
      </c>
      <c r="I35" s="4">
        <f>G35/D35</f>
        <v>321.01912833039631</v>
      </c>
      <c r="J35" s="4">
        <f>I35*F35</f>
        <v>-48.152869249570394</v>
      </c>
    </row>
    <row r="36" spans="3:10" x14ac:dyDescent="0.15">
      <c r="C36" s="2">
        <v>44613</v>
      </c>
      <c r="D36" s="1">
        <v>314.05</v>
      </c>
      <c r="E36" s="1">
        <v>313.85000000000002</v>
      </c>
      <c r="F36">
        <f>E36-D36</f>
        <v>-0.19999999999998863</v>
      </c>
      <c r="G36" s="4">
        <f>H35</f>
        <v>102549.56054514508</v>
      </c>
      <c r="H36" s="4">
        <f>G36+(J36)</f>
        <v>102484.25275304502</v>
      </c>
      <c r="I36" s="4">
        <f>G36/D36</f>
        <v>326.53896050038236</v>
      </c>
      <c r="J36" s="4">
        <f>I36*F36</f>
        <v>-65.30779210007276</v>
      </c>
    </row>
    <row r="37" spans="3:10" x14ac:dyDescent="0.15">
      <c r="C37" s="2">
        <v>44614</v>
      </c>
      <c r="D37" s="1">
        <v>306.8</v>
      </c>
      <c r="E37" s="1">
        <v>307.64999999999998</v>
      </c>
      <c r="F37">
        <f>E37-D37</f>
        <v>0.84999999999996589</v>
      </c>
      <c r="G37" s="4">
        <f>H36</f>
        <v>102484.25275304502</v>
      </c>
      <c r="H37" s="4">
        <f>G37+(J37)</f>
        <v>102768.1889161483</v>
      </c>
      <c r="I37" s="4">
        <f>G37/D37</f>
        <v>334.04254482739572</v>
      </c>
      <c r="J37" s="4">
        <f>I37*F37</f>
        <v>283.93616310327496</v>
      </c>
    </row>
    <row r="38" spans="3:10" x14ac:dyDescent="0.15">
      <c r="C38" s="2">
        <v>44615</v>
      </c>
      <c r="D38" s="1">
        <v>313.95</v>
      </c>
      <c r="E38" s="1">
        <v>315.10000000000002</v>
      </c>
      <c r="F38">
        <f>E38-D38</f>
        <v>1.1500000000000341</v>
      </c>
      <c r="G38" s="4">
        <f>H37</f>
        <v>102768.1889161483</v>
      </c>
      <c r="H38" s="4">
        <f>G38+(J38)</f>
        <v>103144.62916858841</v>
      </c>
      <c r="I38" s="4">
        <f>G38/D38</f>
        <v>327.33934994791622</v>
      </c>
      <c r="J38" s="4">
        <f>I38*F38</f>
        <v>376.44025244011482</v>
      </c>
    </row>
    <row r="39" spans="3:10" x14ac:dyDescent="0.15">
      <c r="C39" s="2">
        <v>44616</v>
      </c>
      <c r="D39" s="1">
        <v>300.3</v>
      </c>
      <c r="E39" s="1">
        <v>291.7</v>
      </c>
      <c r="F39">
        <f>E39-D39</f>
        <v>-8.6000000000000227</v>
      </c>
      <c r="G39" s="4">
        <f>H38</f>
        <v>103144.62916858841</v>
      </c>
      <c r="H39" s="4">
        <f>G39+(J39)</f>
        <v>100190.77032459952</v>
      </c>
      <c r="I39" s="4">
        <f>G39/D39</f>
        <v>343.47195860335796</v>
      </c>
      <c r="J39" s="4">
        <f>I39*F39</f>
        <v>-2953.8588439888863</v>
      </c>
    </row>
    <row r="40" spans="3:10" x14ac:dyDescent="0.15">
      <c r="C40" s="2">
        <v>44617</v>
      </c>
      <c r="D40" s="1">
        <v>301.95</v>
      </c>
      <c r="E40" s="1">
        <v>307.7</v>
      </c>
      <c r="F40">
        <f>E40-D40</f>
        <v>5.75</v>
      </c>
      <c r="G40" s="4">
        <f>H39</f>
        <v>100190.77032459952</v>
      </c>
      <c r="H40" s="4">
        <f>G40+(J40)</f>
        <v>102098.69193203932</v>
      </c>
      <c r="I40" s="4">
        <f>G40/D40</f>
        <v>331.8124534677911</v>
      </c>
      <c r="J40" s="4">
        <f>I40*F40</f>
        <v>1907.9216074397989</v>
      </c>
    </row>
    <row r="41" spans="3:10" x14ac:dyDescent="0.15">
      <c r="C41" s="2">
        <v>44620</v>
      </c>
      <c r="D41" s="1">
        <v>301.55</v>
      </c>
      <c r="E41" s="1">
        <v>306.3</v>
      </c>
      <c r="F41">
        <f>E41-D41</f>
        <v>4.75</v>
      </c>
      <c r="G41" s="4">
        <f>H40</f>
        <v>102098.69193203932</v>
      </c>
      <c r="H41" s="4">
        <f>G41+(J41)</f>
        <v>103706.94524551035</v>
      </c>
      <c r="I41" s="4">
        <f>G41/D41</f>
        <v>338.57964494126782</v>
      </c>
      <c r="J41" s="4">
        <f>I41*F41</f>
        <v>1608.253313471022</v>
      </c>
    </row>
    <row r="42" spans="3:10" x14ac:dyDescent="0.15">
      <c r="C42" s="2">
        <v>44622</v>
      </c>
      <c r="D42" s="1">
        <v>299.95</v>
      </c>
      <c r="E42" s="1">
        <v>293.25</v>
      </c>
      <c r="F42">
        <f>E42-D42</f>
        <v>-6.6999999999999886</v>
      </c>
      <c r="G42" s="4">
        <f>H41</f>
        <v>103706.94524551035</v>
      </c>
      <c r="H42" s="4">
        <f>G42+(J42)</f>
        <v>101390.43738371698</v>
      </c>
      <c r="I42" s="4">
        <f>G42/D42</f>
        <v>345.74744205871093</v>
      </c>
      <c r="J42" s="4">
        <f>I42*F42</f>
        <v>-2316.5078617933591</v>
      </c>
    </row>
    <row r="43" spans="3:10" x14ac:dyDescent="0.15">
      <c r="C43" s="2">
        <v>44623</v>
      </c>
      <c r="D43" s="1">
        <v>294.14999999999998</v>
      </c>
      <c r="E43" s="1">
        <v>285.39999999999998</v>
      </c>
      <c r="F43">
        <f>E43-D43</f>
        <v>-8.75</v>
      </c>
      <c r="G43" s="4">
        <f>H42</f>
        <v>101390.43738371698</v>
      </c>
      <c r="H43" s="4">
        <f>G43+(J43)</f>
        <v>98374.403635263734</v>
      </c>
      <c r="I43" s="4">
        <f>G43/D43</f>
        <v>344.68957125180009</v>
      </c>
      <c r="J43" s="4">
        <f>I43*F43</f>
        <v>-3016.0337484532506</v>
      </c>
    </row>
    <row r="44" spans="3:10" x14ac:dyDescent="0.15">
      <c r="C44" s="2">
        <v>44624</v>
      </c>
      <c r="D44" s="1">
        <v>273.35000000000002</v>
      </c>
      <c r="E44" s="1">
        <v>274.64999999999998</v>
      </c>
      <c r="F44">
        <f>E44-D44</f>
        <v>1.2999999999999545</v>
      </c>
      <c r="G44" s="4">
        <f>H43</f>
        <v>98374.403635263734</v>
      </c>
      <c r="H44" s="4">
        <f>G44+(J44)</f>
        <v>98842.253369033031</v>
      </c>
      <c r="I44" s="4">
        <f>G44/D44</f>
        <v>359.8844105917824</v>
      </c>
      <c r="J44" s="4">
        <f>I44*F44</f>
        <v>467.84973376930077</v>
      </c>
    </row>
    <row r="45" spans="3:10" x14ac:dyDescent="0.15">
      <c r="C45" s="2">
        <v>44627</v>
      </c>
      <c r="D45" s="1">
        <v>261.5</v>
      </c>
      <c r="E45" s="1">
        <v>253.85</v>
      </c>
      <c r="F45">
        <f>E45-D45</f>
        <v>-7.6500000000000057</v>
      </c>
      <c r="G45" s="4">
        <f>H44</f>
        <v>98842.253369033031</v>
      </c>
      <c r="H45" s="4">
        <f>G45+(J45)</f>
        <v>95950.692228409316</v>
      </c>
      <c r="I45" s="4">
        <f>G45/D45</f>
        <v>377.98184844754508</v>
      </c>
      <c r="J45" s="4">
        <f>I45*F45</f>
        <v>-2891.5611406237222</v>
      </c>
    </row>
    <row r="46" spans="3:10" x14ac:dyDescent="0.15">
      <c r="C46" s="2">
        <v>44628</v>
      </c>
      <c r="D46" s="1">
        <v>252.6</v>
      </c>
      <c r="E46" s="1">
        <v>262.35000000000002</v>
      </c>
      <c r="F46">
        <f>E46-D46</f>
        <v>9.7500000000000284</v>
      </c>
      <c r="G46" s="4">
        <f>H45</f>
        <v>95950.692228409316</v>
      </c>
      <c r="H46" s="4">
        <f>G46+(J46)</f>
        <v>99654.252201596144</v>
      </c>
      <c r="I46" s="4">
        <f>G46/D46</f>
        <v>379.85230494223799</v>
      </c>
      <c r="J46" s="4">
        <f>I46*F46</f>
        <v>3703.559973186831</v>
      </c>
    </row>
    <row r="47" spans="3:10" x14ac:dyDescent="0.15">
      <c r="C47" s="2">
        <v>44629</v>
      </c>
      <c r="D47" s="1">
        <v>261.25</v>
      </c>
      <c r="E47" s="1">
        <v>265.2</v>
      </c>
      <c r="F47">
        <f>E47-D47</f>
        <v>3.9499999999999886</v>
      </c>
      <c r="G47" s="4">
        <f>H46</f>
        <v>99654.252201596144</v>
      </c>
      <c r="H47" s="4">
        <f>G47+(J47)</f>
        <v>101160.98634971597</v>
      </c>
      <c r="I47" s="4">
        <f>G47/D47</f>
        <v>381.45168306831061</v>
      </c>
      <c r="J47" s="4">
        <f>I47*F47</f>
        <v>1506.7341481198225</v>
      </c>
    </row>
    <row r="48" spans="3:10" x14ac:dyDescent="0.15">
      <c r="C48" s="2">
        <v>44630</v>
      </c>
      <c r="D48" s="1">
        <v>274.14999999999998</v>
      </c>
      <c r="E48" s="1">
        <v>267.3</v>
      </c>
      <c r="F48">
        <f>E48-D48</f>
        <v>-6.8499999999999659</v>
      </c>
      <c r="G48" s="4">
        <f>H47</f>
        <v>101160.98634971597</v>
      </c>
      <c r="H48" s="4">
        <f>G48+(J48)</f>
        <v>98633.345435998839</v>
      </c>
      <c r="I48" s="4">
        <f>G48/D48</f>
        <v>368.99867353534916</v>
      </c>
      <c r="J48" s="4">
        <f>I48*F48</f>
        <v>-2527.640913717129</v>
      </c>
    </row>
    <row r="49" spans="3:10" x14ac:dyDescent="0.15">
      <c r="C49" s="2">
        <v>44631</v>
      </c>
      <c r="D49" s="1">
        <v>264.89999999999998</v>
      </c>
      <c r="E49" s="1">
        <v>260.95</v>
      </c>
      <c r="F49">
        <f>E49-D49</f>
        <v>-3.9499999999999886</v>
      </c>
      <c r="G49" s="4">
        <f>H48</f>
        <v>98633.345435998839</v>
      </c>
      <c r="H49" s="4">
        <f>G49+(J49)</f>
        <v>97162.595286990938</v>
      </c>
      <c r="I49" s="4">
        <f>G49/D49</f>
        <v>372.34180987542032</v>
      </c>
      <c r="J49" s="4">
        <f>I49*F49</f>
        <v>-1470.750149007906</v>
      </c>
    </row>
    <row r="50" spans="3:10" x14ac:dyDescent="0.15">
      <c r="C50" s="2">
        <v>44634</v>
      </c>
      <c r="D50" s="1">
        <v>265.45</v>
      </c>
      <c r="E50" s="1">
        <v>265.55</v>
      </c>
      <c r="F50">
        <f>E50-D50</f>
        <v>0.10000000000002274</v>
      </c>
      <c r="G50" s="4">
        <f>H49</f>
        <v>97162.595286990938</v>
      </c>
      <c r="H50" s="4">
        <f>G50+(J50)</f>
        <v>97199.19826129383</v>
      </c>
      <c r="I50" s="4">
        <f>G50/D50</f>
        <v>366.02974302878488</v>
      </c>
      <c r="J50" s="4">
        <f>I50*F50</f>
        <v>36.602974302886807</v>
      </c>
    </row>
    <row r="51" spans="3:10" x14ac:dyDescent="0.15">
      <c r="C51" s="2">
        <v>44635</v>
      </c>
      <c r="D51" s="1">
        <v>284.14999999999998</v>
      </c>
      <c r="E51" s="1">
        <v>281.14999999999998</v>
      </c>
      <c r="F51">
        <f>E51-D51</f>
        <v>-3</v>
      </c>
      <c r="G51" s="4">
        <f>H50</f>
        <v>97199.19826129383</v>
      </c>
      <c r="H51" s="4">
        <f>G51+(J51)</f>
        <v>96172.988179351611</v>
      </c>
      <c r="I51" s="4">
        <f>G51/D51</f>
        <v>342.070027314073</v>
      </c>
      <c r="J51" s="4">
        <f>I51*F51</f>
        <v>-1026.2100819422189</v>
      </c>
    </row>
    <row r="52" spans="3:10" x14ac:dyDescent="0.15">
      <c r="C52" s="2">
        <v>44636</v>
      </c>
      <c r="D52" s="1">
        <v>285.10000000000002</v>
      </c>
      <c r="E52" s="1">
        <v>293.75</v>
      </c>
      <c r="F52">
        <f>E52-D52</f>
        <v>8.6499999999999773</v>
      </c>
      <c r="G52" s="4">
        <f>H51</f>
        <v>96172.988179351611</v>
      </c>
      <c r="H52" s="4">
        <f>G52+(J52)</f>
        <v>99090.898904540634</v>
      </c>
      <c r="I52" s="4">
        <f>G52/D52</f>
        <v>337.3307196750319</v>
      </c>
      <c r="J52" s="4">
        <f>I52*F52</f>
        <v>2917.9107251890182</v>
      </c>
    </row>
    <row r="53" spans="3:10" x14ac:dyDescent="0.15">
      <c r="C53" s="2">
        <v>44637</v>
      </c>
      <c r="D53" s="1">
        <v>297.55</v>
      </c>
      <c r="E53" s="1">
        <v>300.25</v>
      </c>
      <c r="F53">
        <f>E53-D53</f>
        <v>2.6999999999999886</v>
      </c>
      <c r="G53" s="4">
        <f>H52</f>
        <v>99090.898904540634</v>
      </c>
      <c r="H53" s="4">
        <f>G53+(J53)</f>
        <v>99990.06014481037</v>
      </c>
      <c r="I53" s="4">
        <f>G53/D53</f>
        <v>333.02268158138338</v>
      </c>
      <c r="J53" s="4">
        <f>I53*F53</f>
        <v>899.16124026973137</v>
      </c>
    </row>
    <row r="54" spans="3:10" x14ac:dyDescent="0.15">
      <c r="C54" s="2">
        <v>44641</v>
      </c>
      <c r="D54" s="1">
        <v>296.35000000000002</v>
      </c>
      <c r="E54" s="1">
        <v>295.5</v>
      </c>
      <c r="F54">
        <f>E54-D54</f>
        <v>-0.85000000000002274</v>
      </c>
      <c r="G54" s="4">
        <f>H53</f>
        <v>99990.06014481037</v>
      </c>
      <c r="H54" s="4">
        <f>G54+(J54)</f>
        <v>99703.265641273698</v>
      </c>
      <c r="I54" s="4">
        <f>G54/D54</f>
        <v>337.40529827842198</v>
      </c>
      <c r="J54" s="4">
        <f>I54*F54</f>
        <v>-286.79450353666635</v>
      </c>
    </row>
    <row r="55" spans="3:10" x14ac:dyDescent="0.15">
      <c r="C55" s="2">
        <v>44642</v>
      </c>
      <c r="D55" s="1">
        <v>281.8</v>
      </c>
      <c r="E55" s="1">
        <v>304.95</v>
      </c>
      <c r="F55">
        <f>E55-D55</f>
        <v>23.149999999999977</v>
      </c>
      <c r="G55" s="4">
        <f>H54</f>
        <v>99703.265641273698</v>
      </c>
      <c r="H55" s="4">
        <f>G55+(J55)</f>
        <v>107893.93490882331</v>
      </c>
      <c r="I55" s="4">
        <f>G55/D55</f>
        <v>353.80860766953049</v>
      </c>
      <c r="J55" s="4">
        <f>I55*F55</f>
        <v>8190.6692675496224</v>
      </c>
    </row>
    <row r="56" spans="3:10" x14ac:dyDescent="0.15">
      <c r="C56" s="2">
        <v>44643</v>
      </c>
      <c r="D56" s="1">
        <v>306.39999999999998</v>
      </c>
      <c r="E56" s="1">
        <v>303.39999999999998</v>
      </c>
      <c r="F56">
        <f>E56-D56</f>
        <v>-3</v>
      </c>
      <c r="G56" s="4">
        <f>H55</f>
        <v>107893.93490882331</v>
      </c>
      <c r="H56" s="4">
        <f>G56+(J56)</f>
        <v>106837.53215188313</v>
      </c>
      <c r="I56" s="4">
        <f>G56/D56</f>
        <v>352.13425231339204</v>
      </c>
      <c r="J56" s="4">
        <f>I56*F56</f>
        <v>-1056.402756940176</v>
      </c>
    </row>
    <row r="57" spans="3:10" x14ac:dyDescent="0.15">
      <c r="C57" s="2">
        <v>44644</v>
      </c>
      <c r="D57" s="1">
        <v>300.05</v>
      </c>
      <c r="E57" s="1">
        <v>296.95</v>
      </c>
      <c r="F57">
        <f>E57-D57</f>
        <v>-3.1000000000000227</v>
      </c>
      <c r="G57" s="4">
        <f>H56</f>
        <v>106837.53215188313</v>
      </c>
      <c r="H57" s="4">
        <f>G57+(J57)</f>
        <v>105733.72828695782</v>
      </c>
      <c r="I57" s="4">
        <f>G57/D57</f>
        <v>356.0657628791306</v>
      </c>
      <c r="J57" s="4">
        <f>I57*F57</f>
        <v>-1103.8038649253131</v>
      </c>
    </row>
    <row r="58" spans="3:10" x14ac:dyDescent="0.15">
      <c r="C58" s="2">
        <v>44645</v>
      </c>
      <c r="D58" s="1">
        <v>298</v>
      </c>
      <c r="E58" s="1">
        <v>299.45</v>
      </c>
      <c r="F58">
        <f>E58-D58</f>
        <v>1.4499999999999886</v>
      </c>
      <c r="G58" s="4">
        <f>H57</f>
        <v>105733.72828695782</v>
      </c>
      <c r="H58" s="4">
        <f>G58+(J58)</f>
        <v>106248.20448164268</v>
      </c>
      <c r="I58" s="4">
        <f>G58/D58</f>
        <v>354.81116874818059</v>
      </c>
      <c r="J58" s="4">
        <f>I58*F58</f>
        <v>514.47619468485777</v>
      </c>
    </row>
    <row r="59" spans="3:10" x14ac:dyDescent="0.15">
      <c r="C59" s="2">
        <v>44648</v>
      </c>
      <c r="D59" s="1">
        <v>299</v>
      </c>
      <c r="E59" s="1">
        <v>296.55</v>
      </c>
      <c r="F59">
        <f>E59-D59</f>
        <v>-2.4499999999999886</v>
      </c>
      <c r="G59" s="4">
        <f>H58</f>
        <v>106248.20448164268</v>
      </c>
      <c r="H59" s="4">
        <f>G59+(J59)</f>
        <v>105377.60882619109</v>
      </c>
      <c r="I59" s="4">
        <f>G59/D59</f>
        <v>355.34516549044372</v>
      </c>
      <c r="J59" s="4">
        <f>I59*F59</f>
        <v>-870.59565545158307</v>
      </c>
    </row>
    <row r="60" spans="3:10" x14ac:dyDescent="0.15">
      <c r="C60" s="2">
        <v>44649</v>
      </c>
      <c r="D60" s="1">
        <v>296.89999999999998</v>
      </c>
      <c r="E60" s="1">
        <v>295.25</v>
      </c>
      <c r="F60">
        <f>E60-D60</f>
        <v>-1.6499999999999773</v>
      </c>
      <c r="G60" s="4">
        <f>H59</f>
        <v>105377.60882619109</v>
      </c>
      <c r="H60" s="4">
        <f>G60+(J60)</f>
        <v>104791.98048478586</v>
      </c>
      <c r="I60" s="4">
        <f>G60/D60</f>
        <v>354.92626751832637</v>
      </c>
      <c r="J60" s="4">
        <f>I60*F60</f>
        <v>-585.62834140523046</v>
      </c>
    </row>
    <row r="61" spans="3:10" x14ac:dyDescent="0.15">
      <c r="C61" s="2">
        <v>44650</v>
      </c>
      <c r="D61" s="1">
        <v>305.2</v>
      </c>
      <c r="E61" s="1">
        <v>300.14999999999998</v>
      </c>
      <c r="F61">
        <f>E61-D61</f>
        <v>-5.0500000000000114</v>
      </c>
      <c r="G61" s="4">
        <f>H60</f>
        <v>104791.98048478586</v>
      </c>
      <c r="H61" s="4">
        <f>G61+(J61)</f>
        <v>103058.03716418242</v>
      </c>
      <c r="I61" s="4">
        <f>G61/D61</f>
        <v>343.35511299077939</v>
      </c>
      <c r="J61" s="4">
        <f>I61*F61</f>
        <v>-1733.9433206034398</v>
      </c>
    </row>
    <row r="62" spans="3:10" x14ac:dyDescent="0.15">
      <c r="C62" s="2">
        <v>44651</v>
      </c>
      <c r="D62" s="1">
        <v>299.64999999999998</v>
      </c>
      <c r="E62" s="1">
        <v>308.10000000000002</v>
      </c>
      <c r="F62">
        <f>E62-D62</f>
        <v>8.4500000000000455</v>
      </c>
      <c r="G62" s="4">
        <f>H61</f>
        <v>103058.03716418242</v>
      </c>
      <c r="H62" s="4">
        <f>G62+(J62)</f>
        <v>105964.22910156718</v>
      </c>
      <c r="I62" s="4">
        <f>G62/D62</f>
        <v>343.92803992718979</v>
      </c>
      <c r="J62" s="4">
        <f>I62*F62</f>
        <v>2906.1919373847695</v>
      </c>
    </row>
    <row r="63" spans="3:10" x14ac:dyDescent="0.15">
      <c r="C63" s="2">
        <v>44652</v>
      </c>
      <c r="D63" s="1">
        <v>314.7</v>
      </c>
      <c r="E63" s="1">
        <v>320.60000000000002</v>
      </c>
      <c r="F63">
        <f>E63-D63</f>
        <v>5.9000000000000341</v>
      </c>
      <c r="G63" s="4">
        <f>H62</f>
        <v>105964.22910156718</v>
      </c>
      <c r="H63" s="4">
        <f>G63+(J63)</f>
        <v>107950.84795030963</v>
      </c>
      <c r="I63" s="4">
        <f>G63/D63</f>
        <v>336.7150591088884</v>
      </c>
      <c r="J63" s="4">
        <f>I63*F63</f>
        <v>1986.6188487424531</v>
      </c>
    </row>
    <row r="64" spans="3:10" x14ac:dyDescent="0.15">
      <c r="C64" s="2">
        <v>44655</v>
      </c>
      <c r="D64" s="1">
        <v>325.25</v>
      </c>
      <c r="E64" s="1">
        <v>318.95</v>
      </c>
      <c r="F64">
        <f>E64-D64</f>
        <v>-6.3000000000000114</v>
      </c>
      <c r="G64" s="4">
        <f>H63</f>
        <v>107950.84795030963</v>
      </c>
      <c r="H64" s="4">
        <f>G64+(J64)</f>
        <v>105859.8707263682</v>
      </c>
      <c r="I64" s="4">
        <f>G64/D64</f>
        <v>331.90114665737013</v>
      </c>
      <c r="J64" s="4">
        <f>I64*F64</f>
        <v>-2090.9772239414356</v>
      </c>
    </row>
    <row r="65" spans="3:10" x14ac:dyDescent="0.15">
      <c r="C65" s="2">
        <v>44656</v>
      </c>
      <c r="D65" s="1">
        <v>319.5</v>
      </c>
      <c r="E65" s="1">
        <v>315.8</v>
      </c>
      <c r="F65">
        <f>E65-D65</f>
        <v>-3.6999999999999886</v>
      </c>
      <c r="G65" s="4">
        <f>H64</f>
        <v>105859.8707263682</v>
      </c>
      <c r="H65" s="4">
        <f>G65+(J65)</f>
        <v>104633.95047069508</v>
      </c>
      <c r="I65" s="4">
        <f>G65/D65</f>
        <v>331.3297988305734</v>
      </c>
      <c r="J65" s="4">
        <f>I65*F65</f>
        <v>-1225.9202556731177</v>
      </c>
    </row>
    <row r="66" spans="3:10" x14ac:dyDescent="0.15">
      <c r="C66" s="2">
        <v>44657</v>
      </c>
      <c r="D66" s="1">
        <v>316.64999999999998</v>
      </c>
      <c r="E66" s="1">
        <v>315</v>
      </c>
      <c r="F66">
        <f>E66-D66</f>
        <v>-1.6499999999999773</v>
      </c>
      <c r="G66" s="4">
        <f>H65</f>
        <v>104633.95047069508</v>
      </c>
      <c r="H66" s="4">
        <f>G66+(J66)</f>
        <v>104088.72382210311</v>
      </c>
      <c r="I66" s="4">
        <f>G66/D66</f>
        <v>330.44039308604164</v>
      </c>
      <c r="J66" s="4">
        <f>I66*F66</f>
        <v>-545.22664859196118</v>
      </c>
    </row>
    <row r="67" spans="3:10" x14ac:dyDescent="0.15">
      <c r="C67" s="2">
        <v>44658</v>
      </c>
      <c r="D67" s="1">
        <v>316.55</v>
      </c>
      <c r="E67" s="1">
        <v>314.45</v>
      </c>
      <c r="F67">
        <f>E67-D67</f>
        <v>-2.1000000000000227</v>
      </c>
      <c r="G67" s="4">
        <f>H66</f>
        <v>104088.72382210311</v>
      </c>
      <c r="H67" s="4">
        <f>G67+(J67)</f>
        <v>103398.19682786391</v>
      </c>
      <c r="I67" s="4">
        <f>G67/D67</f>
        <v>328.82237820913952</v>
      </c>
      <c r="J67" s="4">
        <f>I67*F67</f>
        <v>-690.52699423920046</v>
      </c>
    </row>
    <row r="68" spans="3:10" x14ac:dyDescent="0.15">
      <c r="C68" s="2">
        <v>44659</v>
      </c>
      <c r="D68" s="1">
        <v>325.05</v>
      </c>
      <c r="E68" s="1">
        <v>323.5</v>
      </c>
      <c r="F68">
        <f>E68-D68</f>
        <v>-1.5500000000000114</v>
      </c>
      <c r="G68" s="4">
        <f>H67</f>
        <v>103398.19682786391</v>
      </c>
      <c r="H68" s="4">
        <f>G68+(J68)</f>
        <v>102905.14282053214</v>
      </c>
      <c r="I68" s="4">
        <f>G68/D68</f>
        <v>318.09935956887836</v>
      </c>
      <c r="J68" s="4">
        <f>I68*F68</f>
        <v>-493.05400733176509</v>
      </c>
    </row>
    <row r="69" spans="3:10" x14ac:dyDescent="0.15">
      <c r="C69" s="2">
        <v>44662</v>
      </c>
      <c r="D69" s="1">
        <v>318.55</v>
      </c>
      <c r="E69" s="1">
        <v>323.3</v>
      </c>
      <c r="F69">
        <f>E69-D69</f>
        <v>4.75</v>
      </c>
      <c r="G69" s="4">
        <f>H68</f>
        <v>102905.14282053214</v>
      </c>
      <c r="H69" s="4">
        <f>G69+(J69)</f>
        <v>104439.59401625504</v>
      </c>
      <c r="I69" s="4">
        <f>G69/D69</f>
        <v>323.0423569942933</v>
      </c>
      <c r="J69" s="4">
        <f>I69*F69</f>
        <v>1534.4511957228931</v>
      </c>
    </row>
    <row r="70" spans="3:10" x14ac:dyDescent="0.15">
      <c r="C70" s="2">
        <v>44663</v>
      </c>
      <c r="D70" s="1">
        <v>321</v>
      </c>
      <c r="E70" s="1">
        <v>333.65</v>
      </c>
      <c r="F70">
        <f>E70-D70</f>
        <v>12.649999999999977</v>
      </c>
      <c r="G70" s="4">
        <f>H69</f>
        <v>104439.59401625504</v>
      </c>
      <c r="H70" s="4">
        <f>G70+(J70)</f>
        <v>108555.35994867131</v>
      </c>
      <c r="I70" s="4">
        <f>G70/D70</f>
        <v>325.35699070484435</v>
      </c>
      <c r="J70" s="4">
        <f>I70*F70</f>
        <v>4115.7659324162732</v>
      </c>
    </row>
    <row r="71" spans="3:10" x14ac:dyDescent="0.15">
      <c r="C71" s="2">
        <v>44664</v>
      </c>
      <c r="D71" s="1">
        <v>333</v>
      </c>
      <c r="E71" s="1">
        <v>325.5</v>
      </c>
      <c r="F71">
        <f>E71-D71</f>
        <v>-7.5</v>
      </c>
      <c r="G71" s="4">
        <f>H70</f>
        <v>108555.35994867131</v>
      </c>
      <c r="H71" s="4">
        <f>G71+(J71)</f>
        <v>106110.41940928681</v>
      </c>
      <c r="I71" s="4">
        <f>G71/D71</f>
        <v>325.99207191793187</v>
      </c>
      <c r="J71" s="4">
        <f>I71*F71</f>
        <v>-2444.9405393844891</v>
      </c>
    </row>
    <row r="72" spans="3:10" x14ac:dyDescent="0.15">
      <c r="C72" s="2">
        <v>44669</v>
      </c>
      <c r="D72" s="1">
        <v>321.3</v>
      </c>
      <c r="E72" s="1">
        <v>323.05</v>
      </c>
      <c r="F72">
        <f>E72-D72</f>
        <v>1.75</v>
      </c>
      <c r="G72" s="4">
        <f>H71</f>
        <v>106110.41940928681</v>
      </c>
      <c r="H72" s="4">
        <f>G72+(J72)</f>
        <v>106688.36287012171</v>
      </c>
      <c r="I72" s="4">
        <f>G72/D72</f>
        <v>330.25340619136887</v>
      </c>
      <c r="J72" s="4">
        <f>I72*F72</f>
        <v>577.94346083489552</v>
      </c>
    </row>
    <row r="73" spans="3:10" x14ac:dyDescent="0.15">
      <c r="C73" s="2">
        <v>44670</v>
      </c>
      <c r="D73" s="1">
        <v>325.45</v>
      </c>
      <c r="E73" s="1">
        <v>323.75</v>
      </c>
      <c r="F73">
        <f>E73-D73</f>
        <v>-1.6999999999999886</v>
      </c>
      <c r="G73" s="4">
        <f>H72</f>
        <v>106688.36287012171</v>
      </c>
      <c r="H73" s="4">
        <f>G73+(J73)</f>
        <v>106131.07229744017</v>
      </c>
      <c r="I73" s="4">
        <f>G73/D73</f>
        <v>327.81798393031715</v>
      </c>
      <c r="J73" s="4">
        <f>I73*F73</f>
        <v>-557.29057268153542</v>
      </c>
    </row>
    <row r="74" spans="3:10" x14ac:dyDescent="0.15">
      <c r="C74" s="2">
        <v>44671</v>
      </c>
      <c r="D74" s="1">
        <v>322.60000000000002</v>
      </c>
      <c r="E74" s="1">
        <v>322.7</v>
      </c>
      <c r="F74">
        <f>E74-D74</f>
        <v>9.9999999999965894E-2</v>
      </c>
      <c r="G74" s="4">
        <f>H73</f>
        <v>106131.07229744017</v>
      </c>
      <c r="H74" s="4">
        <f>G74+(J74)</f>
        <v>106163.97095593286</v>
      </c>
      <c r="I74" s="4">
        <f>G74/D74</f>
        <v>328.98658492696887</v>
      </c>
      <c r="J74" s="4">
        <f>I74*F74</f>
        <v>32.898658492685669</v>
      </c>
    </row>
    <row r="75" spans="3:10" x14ac:dyDescent="0.15">
      <c r="C75" s="2">
        <v>44672</v>
      </c>
      <c r="D75" s="1">
        <v>331.75</v>
      </c>
      <c r="E75" s="1">
        <v>334.2</v>
      </c>
      <c r="F75">
        <f>E75-D75</f>
        <v>2.4499999999999886</v>
      </c>
      <c r="G75" s="4">
        <f>H74</f>
        <v>106163.97095593286</v>
      </c>
      <c r="H75" s="4">
        <f>G75+(J75)</f>
        <v>106948.00028175663</v>
      </c>
      <c r="I75" s="4">
        <f>G75/D75</f>
        <v>320.01196972398753</v>
      </c>
      <c r="J75" s="4">
        <f>I75*F75</f>
        <v>784.02932582376582</v>
      </c>
    </row>
    <row r="76" spans="3:10" x14ac:dyDescent="0.15">
      <c r="C76" s="2">
        <v>44673</v>
      </c>
      <c r="D76" s="1">
        <v>335.55</v>
      </c>
      <c r="E76" s="1">
        <v>329.65</v>
      </c>
      <c r="F76">
        <f>E76-D76</f>
        <v>-5.9000000000000341</v>
      </c>
      <c r="G76" s="4">
        <f>H75</f>
        <v>106948.00028175663</v>
      </c>
      <c r="H76" s="4">
        <f>G76+(J76)</f>
        <v>105067.52583186133</v>
      </c>
      <c r="I76" s="4">
        <f>G76/D76</f>
        <v>318.72448303309977</v>
      </c>
      <c r="J76" s="4">
        <f>I76*F76</f>
        <v>-1880.4744498952996</v>
      </c>
    </row>
    <row r="77" spans="3:10" x14ac:dyDescent="0.15">
      <c r="C77" s="2">
        <v>44676</v>
      </c>
      <c r="D77" s="1">
        <v>328.9</v>
      </c>
      <c r="E77" s="1">
        <v>331.6</v>
      </c>
      <c r="F77">
        <f>E77-D77</f>
        <v>2.7000000000000455</v>
      </c>
      <c r="G77" s="4">
        <f>H76</f>
        <v>105067.52583186133</v>
      </c>
      <c r="H77" s="4">
        <f>G77+(J77)</f>
        <v>105930.04428654675</v>
      </c>
      <c r="I77" s="4">
        <f>G77/D77</f>
        <v>319.45127951310837</v>
      </c>
      <c r="J77" s="4">
        <f>I77*F77</f>
        <v>862.51845468540716</v>
      </c>
    </row>
    <row r="78" spans="3:10" x14ac:dyDescent="0.15">
      <c r="C78" s="2">
        <v>44677</v>
      </c>
      <c r="D78" s="1">
        <v>340.4</v>
      </c>
      <c r="E78" s="1">
        <v>340.35</v>
      </c>
      <c r="F78">
        <f>E78-D78</f>
        <v>-4.9999999999954525E-2</v>
      </c>
      <c r="G78" s="4">
        <f>H77</f>
        <v>105930.04428654675</v>
      </c>
      <c r="H78" s="4">
        <f>G78+(J78)</f>
        <v>105914.484644319</v>
      </c>
      <c r="I78" s="4">
        <f>G78/D78</f>
        <v>311.19284455507272</v>
      </c>
      <c r="J78" s="4">
        <f>I78*F78</f>
        <v>-15.559642227739484</v>
      </c>
    </row>
    <row r="79" spans="3:10" x14ac:dyDescent="0.15">
      <c r="C79" s="2">
        <v>44678</v>
      </c>
      <c r="D79" s="1">
        <v>334.45</v>
      </c>
      <c r="E79" s="1">
        <v>334.2</v>
      </c>
      <c r="F79">
        <f>E79-D79</f>
        <v>-0.25</v>
      </c>
      <c r="G79" s="4">
        <f>H78</f>
        <v>105914.484644319</v>
      </c>
      <c r="H79" s="4">
        <f>G79+(J79)</f>
        <v>105835.3140024859</v>
      </c>
      <c r="I79" s="4">
        <f>G79/D79</f>
        <v>316.68256733239349</v>
      </c>
      <c r="J79" s="4">
        <f>I79*F79</f>
        <v>-79.170641833098372</v>
      </c>
    </row>
    <row r="80" spans="3:10" x14ac:dyDescent="0.15">
      <c r="C80" s="2">
        <v>44679</v>
      </c>
      <c r="D80" s="1">
        <v>336.45</v>
      </c>
      <c r="E80" s="1">
        <v>335.7</v>
      </c>
      <c r="F80">
        <f>E80-D80</f>
        <v>-0.75</v>
      </c>
      <c r="G80" s="4">
        <f>H79</f>
        <v>105835.3140024859</v>
      </c>
      <c r="H80" s="4">
        <f>G80+(J80)</f>
        <v>105599.39043137024</v>
      </c>
      <c r="I80" s="4">
        <f>G80/D80</f>
        <v>314.56476148754911</v>
      </c>
      <c r="J80" s="4">
        <f>I80*F80</f>
        <v>-235.92357111566184</v>
      </c>
    </row>
    <row r="81" spans="3:10" x14ac:dyDescent="0.15">
      <c r="C81" s="2">
        <v>44680</v>
      </c>
      <c r="D81" s="1">
        <v>338.25</v>
      </c>
      <c r="E81" s="1">
        <v>334.6</v>
      </c>
      <c r="F81">
        <f>E81-D81</f>
        <v>-3.6499999999999773</v>
      </c>
      <c r="G81" s="4">
        <f>H80</f>
        <v>105599.39043137024</v>
      </c>
      <c r="H81" s="5">
        <f>G81+(J81)</f>
        <v>104459.88481400291</v>
      </c>
      <c r="I81" s="4">
        <f>G81/D81</f>
        <v>312.19331982666739</v>
      </c>
      <c r="J81" s="4">
        <f>I81*F81</f>
        <v>-1139.5056173673288</v>
      </c>
    </row>
  </sheetData>
  <sortState xmlns:xlrd2="http://schemas.microsoft.com/office/spreadsheetml/2017/richdata2" ref="J2:J81">
    <sortCondition descending="1" ref="J1:J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Swaroop</cp:lastModifiedBy>
  <dcterms:created xsi:type="dcterms:W3CDTF">2022-05-18T14:53:13Z</dcterms:created>
  <dcterms:modified xsi:type="dcterms:W3CDTF">2022-05-18T14:54:26Z</dcterms:modified>
</cp:coreProperties>
</file>