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media/image2.svg" ContentType="image/svg+xml"/>
  <Override PartName="/xl/media/image4.svg" ContentType="image/svg+xml"/>
  <Override PartName="/xl/media/image6.svg" ContentType="image/svg+xml"/>
  <Override PartName="/xl/media/image8.svg" ContentType="image/sv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2188" windowHeight="8675" activeTab="2"/>
  </bookViews>
  <sheets>
    <sheet name="sales_data" sheetId="1" r:id="rId1"/>
    <sheet name="pivot tables" sheetId="2" r:id="rId2"/>
    <sheet name="Dashboard" sheetId="3" r:id="rId3"/>
  </sheets>
  <definedNames>
    <definedName name="Slicer_Region">#N/A</definedName>
    <definedName name="Slicer_Product">#N/A</definedName>
    <definedName name="Slicer_Sales_Person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<sst xmlns="http://schemas.openxmlformats.org/spreadsheetml/2006/main" count="2161" uniqueCount="44">
  <si>
    <t>Date</t>
  </si>
  <si>
    <t>Sales Person</t>
  </si>
  <si>
    <t>Region</t>
  </si>
  <si>
    <t>Product</t>
  </si>
  <si>
    <t>Units Sold</t>
  </si>
  <si>
    <t>Unit Price</t>
  </si>
  <si>
    <t>Cost of Goods</t>
  </si>
  <si>
    <t>Total Sales</t>
  </si>
  <si>
    <t>Profit</t>
  </si>
  <si>
    <t>Grand Total</t>
  </si>
  <si>
    <t>David Lee</t>
  </si>
  <si>
    <t>North</t>
  </si>
  <si>
    <t>Tablet</t>
  </si>
  <si>
    <t>Benjamin Taylor</t>
  </si>
  <si>
    <t>West</t>
  </si>
  <si>
    <t>Smartphone</t>
  </si>
  <si>
    <t>Monitor</t>
  </si>
  <si>
    <t>Unit Sold</t>
  </si>
  <si>
    <t>Alexander Martin</t>
  </si>
  <si>
    <t>Ethan Anderson</t>
  </si>
  <si>
    <t>East</t>
  </si>
  <si>
    <t>Keyboard</t>
  </si>
  <si>
    <t>Total Profit</t>
  </si>
  <si>
    <t>Charlotte Harris</t>
  </si>
  <si>
    <t>Olivia Davis</t>
  </si>
  <si>
    <t>Mouse</t>
  </si>
  <si>
    <t>Michael Brown</t>
  </si>
  <si>
    <t>South</t>
  </si>
  <si>
    <t>Average Sales</t>
  </si>
  <si>
    <t>Isabella Moore</t>
  </si>
  <si>
    <t>Headphones</t>
  </si>
  <si>
    <t>John Doe</t>
  </si>
  <si>
    <t>James Miller</t>
  </si>
  <si>
    <t>Laptop</t>
  </si>
  <si>
    <t>Mia Thompson</t>
  </si>
  <si>
    <t>William Jones</t>
  </si>
  <si>
    <t>Printer</t>
  </si>
  <si>
    <t>Jane Smith</t>
  </si>
  <si>
    <t>Emma White</t>
  </si>
  <si>
    <t>Amelia Thomas</t>
  </si>
  <si>
    <t>Sophia Wilson</t>
  </si>
  <si>
    <t>Row Labels</t>
  </si>
  <si>
    <t>Sum of Total Sales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</si>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</sst>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,&quot;k&quot;"/>
    <numFmt numFmtId="181" formatCode="dd/mm/yyyy"/>
  </numFmts>
  <fonts count="22">
    <font>
      <sz val="11"/>
      <color theme="1"/>
      <name val="Aptos Narrow"/>
      <charset val="134"/>
      <scheme val="minor"/>
    </font>
    <font>
      <sz val="11"/>
      <color theme="1"/>
      <name val="Calibri"/>
      <charset val="134"/>
    </font>
    <font>
      <b/>
      <sz val="11"/>
      <color theme="0"/>
      <name val="Calibri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134"/>
      <scheme val="minor"/>
    </font>
    <font>
      <sz val="18"/>
      <color theme="3"/>
      <name val="Aptos Display"/>
      <charset val="134"/>
      <scheme val="major"/>
    </font>
    <font>
      <i/>
      <sz val="11"/>
      <color rgb="FF7F7F7F"/>
      <name val="Aptos Narrow"/>
      <charset val="134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134"/>
      <scheme val="minor"/>
    </font>
    <font>
      <b/>
      <sz val="11"/>
      <color rgb="FF3F3F3F"/>
      <name val="Aptos Narrow"/>
      <charset val="134"/>
      <scheme val="minor"/>
    </font>
    <font>
      <b/>
      <sz val="11"/>
      <color rgb="FFFA7D00"/>
      <name val="Aptos Narrow"/>
      <charset val="134"/>
      <scheme val="minor"/>
    </font>
    <font>
      <b/>
      <sz val="11"/>
      <color theme="0"/>
      <name val="Aptos Narrow"/>
      <charset val="134"/>
      <scheme val="minor"/>
    </font>
    <font>
      <sz val="11"/>
      <color rgb="FFFA7D00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rgb="FF006100"/>
      <name val="Aptos Narrow"/>
      <charset val="134"/>
      <scheme val="minor"/>
    </font>
    <font>
      <sz val="11"/>
      <color rgb="FF9C0006"/>
      <name val="Aptos Narrow"/>
      <charset val="134"/>
      <scheme val="minor"/>
    </font>
    <font>
      <sz val="11"/>
      <color rgb="FF9C5700"/>
      <name val="Aptos Narrow"/>
      <charset val="134"/>
      <scheme val="minor"/>
    </font>
    <font>
      <sz val="11"/>
      <color theme="0"/>
      <name val="Aptos Narrow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7" borderId="8" applyNumberFormat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21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21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21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21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21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180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181" fontId="1" fillId="0" borderId="0" xfId="0" applyNumberFormat="1" applyFont="1"/>
    <xf numFmtId="0" fontId="2" fillId="3" borderId="1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3"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  <numFmt numFmtId="181" formatCode="dd/mm/yyyy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tables!PivotTable4</c:name>
    <c:fmtId val="8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tables'!$E$15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square"/>
            <c:size val="5"/>
            <c:spPr>
              <a:noFill/>
              <a:ln w="22225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marker>
          <c:dLbls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tables'!$D$16:$D$24</c:f>
              <c:strCache>
                <c:ptCount val="8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Printer</c:v>
                </c:pt>
                <c:pt idx="6">
                  <c:v>Smartphone</c:v>
                </c:pt>
                <c:pt idx="7">
                  <c:v>Tablet</c:v>
                </c:pt>
              </c:strCache>
            </c:strRef>
          </c:cat>
          <c:val>
            <c:numRef>
              <c:f>'pivot tables'!$E$16:$E$24</c:f>
              <c:numCache>
                <c:formatCode>0.0,"k"</c:formatCode>
                <c:ptCount val="8"/>
                <c:pt idx="0">
                  <c:v>2207</c:v>
                </c:pt>
                <c:pt idx="1">
                  <c:v>2246</c:v>
                </c:pt>
                <c:pt idx="2">
                  <c:v>1922</c:v>
                </c:pt>
                <c:pt idx="3">
                  <c:v>2332</c:v>
                </c:pt>
                <c:pt idx="4">
                  <c:v>2169</c:v>
                </c:pt>
                <c:pt idx="5">
                  <c:v>1772</c:v>
                </c:pt>
                <c:pt idx="6">
                  <c:v>2430</c:v>
                </c:pt>
                <c:pt idx="7">
                  <c:v>2478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22225" cap="flat" cmpd="sng" algn="ctr">
              <a:solidFill>
                <a:schemeClr val="accent4">
                  <a:lumMod val="50000"/>
                </a:schemeClr>
              </a:solidFill>
              <a:round/>
            </a:ln>
            <a:effectLst/>
          </c:spPr>
        </c:dropLines>
        <c:marker val="1"/>
        <c:smooth val="0"/>
        <c:axId val="44410335"/>
        <c:axId val="44410815"/>
      </c:lineChart>
      <c:catAx>
        <c:axId val="4441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tx1"/>
          </a:solidFill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44410815"/>
        <c:crosses val="autoZero"/>
        <c:auto val="1"/>
        <c:lblAlgn val="ctr"/>
        <c:lblOffset val="100"/>
        <c:noMultiLvlLbl val="0"/>
      </c:catAx>
      <c:valAx>
        <c:axId val="44410815"/>
        <c:scaling>
          <c:orientation val="minMax"/>
        </c:scaling>
        <c:delete val="1"/>
        <c:axPos val="l"/>
        <c:numFmt formatCode="0.0,&quot;k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4441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3626b7b-c0b6-4643-8362-f8b77e59e471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tables!PivotTable1</c:name>
    <c:fmtId val="5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64951140065147"/>
                  <c:y val="-0.06040675972797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"/>
                  <c:y val="0.09259259259259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13888888888889"/>
                  <c:y val="0.05555555555555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32317043990939"/>
                  <c:y val="-0.04525045140997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tables'!$B$4:$B$8</c:f>
              <c:numCache>
                <c:formatCode>0.0,"k"</c:formatCode>
                <c:ptCount val="4"/>
                <c:pt idx="0">
                  <c:v>172219341</c:v>
                </c:pt>
                <c:pt idx="1">
                  <c:v>166355120</c:v>
                </c:pt>
                <c:pt idx="2">
                  <c:v>185681255</c:v>
                </c:pt>
                <c:pt idx="3">
                  <c:v>186982351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2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f6a2098-720b-41e7-bca4-57ff41e5755f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tables!PivotTable3</c:name>
    <c:fmtId val="5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tables'!$A$16:$A$32</c:f>
              <c:strCache>
                <c:ptCount val="16"/>
                <c:pt idx="0">
                  <c:v>Alexander Martin</c:v>
                </c:pt>
                <c:pt idx="1">
                  <c:v>Amelia Thomas</c:v>
                </c:pt>
                <c:pt idx="2">
                  <c:v>Benjamin Taylor</c:v>
                </c:pt>
                <c:pt idx="3">
                  <c:v>Charlotte Harris</c:v>
                </c:pt>
                <c:pt idx="4">
                  <c:v>David Lee</c:v>
                </c:pt>
                <c:pt idx="5">
                  <c:v>Emma White</c:v>
                </c:pt>
                <c:pt idx="6">
                  <c:v>Ethan Anderson</c:v>
                </c:pt>
                <c:pt idx="7">
                  <c:v>Isabella Moore</c:v>
                </c:pt>
                <c:pt idx="8">
                  <c:v>James Miller</c:v>
                </c:pt>
                <c:pt idx="9">
                  <c:v>Jane Smith</c:v>
                </c:pt>
                <c:pt idx="10">
                  <c:v>John Doe</c:v>
                </c:pt>
                <c:pt idx="11">
                  <c:v>Mia Thompson</c:v>
                </c:pt>
                <c:pt idx="12">
                  <c:v>Michael Brown</c:v>
                </c:pt>
                <c:pt idx="13">
                  <c:v>Olivia Davis</c:v>
                </c:pt>
                <c:pt idx="14">
                  <c:v>Sophia Wilson</c:v>
                </c:pt>
                <c:pt idx="15">
                  <c:v>William Jones</c:v>
                </c:pt>
              </c:strCache>
            </c:strRef>
          </c:cat>
          <c:val>
            <c:numRef>
              <c:f>'pivot tables'!$B$16:$B$32</c:f>
              <c:numCache>
                <c:formatCode>0.0,"k"</c:formatCode>
                <c:ptCount val="16"/>
                <c:pt idx="0">
                  <c:v>58587161</c:v>
                </c:pt>
                <c:pt idx="1">
                  <c:v>41001359</c:v>
                </c:pt>
                <c:pt idx="2">
                  <c:v>40436513</c:v>
                </c:pt>
                <c:pt idx="3">
                  <c:v>48769508</c:v>
                </c:pt>
                <c:pt idx="4">
                  <c:v>36861577</c:v>
                </c:pt>
                <c:pt idx="5">
                  <c:v>35234422</c:v>
                </c:pt>
                <c:pt idx="6">
                  <c:v>40664733</c:v>
                </c:pt>
                <c:pt idx="7">
                  <c:v>47104865</c:v>
                </c:pt>
                <c:pt idx="8">
                  <c:v>42697981</c:v>
                </c:pt>
                <c:pt idx="9">
                  <c:v>48033586</c:v>
                </c:pt>
                <c:pt idx="10">
                  <c:v>41156406</c:v>
                </c:pt>
                <c:pt idx="11">
                  <c:v>45537210</c:v>
                </c:pt>
                <c:pt idx="12">
                  <c:v>41360011</c:v>
                </c:pt>
                <c:pt idx="13">
                  <c:v>48320298</c:v>
                </c:pt>
                <c:pt idx="14">
                  <c:v>35038273</c:v>
                </c:pt>
                <c:pt idx="15">
                  <c:v>60434164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14655"/>
        <c:axId val="44408415"/>
      </c:barChart>
      <c:catAx>
        <c:axId val="4441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08415"/>
        <c:crosses val="autoZero"/>
        <c:auto val="1"/>
        <c:lblAlgn val="ctr"/>
        <c:lblOffset val="100"/>
        <c:noMultiLvlLbl val="0"/>
      </c:catAx>
      <c:valAx>
        <c:axId val="44408415"/>
        <c:scaling>
          <c:orientation val="minMax"/>
        </c:scaling>
        <c:delete val="1"/>
        <c:axPos val="l"/>
        <c:numFmt formatCode="0.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1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743d0-aff6-46ae-a0a6-63a6accbf111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tables!PivotTable2</c:name>
    <c:fmtId val="4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tables'!$D$4:$D$12</c:f>
              <c:strCache>
                <c:ptCount val="8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Printer</c:v>
                </c:pt>
                <c:pt idx="6">
                  <c:v>Smartphone</c:v>
                </c:pt>
                <c:pt idx="7">
                  <c:v>Tablet</c:v>
                </c:pt>
              </c:strCache>
            </c:strRef>
          </c:cat>
          <c:val>
            <c:numRef>
              <c:f>'pivot tables'!$E$4:$E$12</c:f>
              <c:numCache>
                <c:formatCode>0.0,"k"</c:formatCode>
                <c:ptCount val="8"/>
                <c:pt idx="0">
                  <c:v>86722260</c:v>
                </c:pt>
                <c:pt idx="1">
                  <c:v>96851767</c:v>
                </c:pt>
                <c:pt idx="2">
                  <c:v>86134970</c:v>
                </c:pt>
                <c:pt idx="3">
                  <c:v>96733653</c:v>
                </c:pt>
                <c:pt idx="4">
                  <c:v>84494877</c:v>
                </c:pt>
                <c:pt idx="5">
                  <c:v>71740426</c:v>
                </c:pt>
                <c:pt idx="6">
                  <c:v>89166445</c:v>
                </c:pt>
                <c:pt idx="7">
                  <c:v>99393669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7"/>
        <c:axId val="44406975"/>
        <c:axId val="44407455"/>
      </c:barChart>
      <c:catAx>
        <c:axId val="444069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07455"/>
        <c:crosses val="autoZero"/>
        <c:auto val="1"/>
        <c:lblAlgn val="ctr"/>
        <c:lblOffset val="100"/>
        <c:noMultiLvlLbl val="0"/>
      </c:catAx>
      <c:valAx>
        <c:axId val="44407455"/>
        <c:scaling>
          <c:orientation val="minMax"/>
        </c:scaling>
        <c:delete val="1"/>
        <c:axPos val="b"/>
        <c:numFmt formatCode="0.0,&quot;k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0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768fe52-3dc8-4519-9b67-789d279a732f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5.png"/><Relationship Id="rId8" Type="http://schemas.openxmlformats.org/officeDocument/2006/relationships/image" Target="../media/image4.svg"/><Relationship Id="rId7" Type="http://schemas.openxmlformats.org/officeDocument/2006/relationships/image" Target="../media/image3.png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3" Type="http://schemas.openxmlformats.org/officeDocument/2006/relationships/image" Target="../media/image9.png"/><Relationship Id="rId12" Type="http://schemas.openxmlformats.org/officeDocument/2006/relationships/image" Target="../media/image8.svg"/><Relationship Id="rId11" Type="http://schemas.openxmlformats.org/officeDocument/2006/relationships/image" Target="../media/image7.png"/><Relationship Id="rId10" Type="http://schemas.openxmlformats.org/officeDocument/2006/relationships/image" Target="../media/image6.sv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22860</xdr:rowOff>
    </xdr:from>
    <xdr:to>
      <xdr:col>20</xdr:col>
      <xdr:colOff>408000</xdr:colOff>
      <xdr:row>4</xdr:row>
      <xdr:rowOff>126540</xdr:rowOff>
    </xdr:to>
    <xdr:sp>
      <xdr:nvSpPr>
        <xdr:cNvPr id="2" name="Rectangle: Rounded Corners 1"/>
        <xdr:cNvSpPr/>
      </xdr:nvSpPr>
      <xdr:spPr>
        <a:xfrm>
          <a:off x="0" y="22860"/>
          <a:ext cx="12599670" cy="8350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5</xdr:row>
      <xdr:rowOff>60960</xdr:rowOff>
    </xdr:from>
    <xdr:to>
      <xdr:col>3</xdr:col>
      <xdr:colOff>331200</xdr:colOff>
      <xdr:row>9</xdr:row>
      <xdr:rowOff>170382</xdr:rowOff>
    </xdr:to>
    <xdr:grpSp>
      <xdr:nvGrpSpPr>
        <xdr:cNvPr id="12" name="Group 11"/>
        <xdr:cNvGrpSpPr/>
      </xdr:nvGrpSpPr>
      <xdr:grpSpPr>
        <a:xfrm>
          <a:off x="0" y="975360"/>
          <a:ext cx="2159635" cy="840740"/>
          <a:chOff x="0" y="973214"/>
          <a:chExt cx="2166439" cy="839224"/>
        </a:xfrm>
      </xdr:grpSpPr>
      <xdr:sp>
        <xdr:nvSpPr>
          <xdr:cNvPr id="3" name="Rectangle: Rounded Corners 2"/>
          <xdr:cNvSpPr/>
        </xdr:nvSpPr>
        <xdr:spPr>
          <a:xfrm>
            <a:off x="0" y="973214"/>
            <a:ext cx="2166439" cy="833482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>
        <xdr:nvSpPr>
          <xdr:cNvPr id="6" name="Rectangle: Rounded Corners 5"/>
          <xdr:cNvSpPr/>
        </xdr:nvSpPr>
        <xdr:spPr>
          <a:xfrm>
            <a:off x="5808" y="978956"/>
            <a:ext cx="587618" cy="833482"/>
          </a:xfrm>
          <a:prstGeom prst="roundRect">
            <a:avLst>
              <a:gd name="adj" fmla="val 22571"/>
            </a:avLst>
          </a:prstGeom>
          <a:solidFill>
            <a:schemeClr val="accent4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>
        <xdr:nvSpPr>
          <xdr:cNvPr id="7" name="TextBox 6"/>
          <xdr:cNvSpPr txBox="1"/>
        </xdr:nvSpPr>
        <xdr:spPr>
          <a:xfrm>
            <a:off x="745096" y="1113754"/>
            <a:ext cx="1280643" cy="2396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 b="1">
                <a:solidFill>
                  <a:schemeClr val="accent4">
                    <a:lumMod val="50000"/>
                  </a:schemeClr>
                </a:solidFill>
              </a:rPr>
              <a:t>TOTAL</a:t>
            </a:r>
            <a:r>
              <a:rPr lang="en-IN" sz="1400" b="1" baseline="0">
                <a:solidFill>
                  <a:schemeClr val="accent4">
                    <a:lumMod val="50000"/>
                  </a:schemeClr>
                </a:solidFill>
              </a:rPr>
              <a:t> SALES</a:t>
            </a:r>
            <a:endParaRPr lang="en-IN" sz="1400" b="1">
              <a:solidFill>
                <a:schemeClr val="accent4">
                  <a:lumMod val="50000"/>
                </a:schemeClr>
              </a:solidFill>
            </a:endParaRPr>
          </a:p>
        </xdr:txBody>
      </xdr:sp>
      <xdr:sp textlink="sales_data!L2">
        <xdr:nvSpPr>
          <xdr:cNvPr id="9" name="TextBox 8"/>
          <xdr:cNvSpPr txBox="1"/>
        </xdr:nvSpPr>
        <xdr:spPr>
          <a:xfrm>
            <a:off x="716521" y="1396218"/>
            <a:ext cx="1171106" cy="2396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8581583-C029-4CCD-A3BF-43179E4AB27D}" type="TxLink">
              <a:rPr lang="en-US" sz="1400" b="1" i="0" u="none" strike="noStrike">
                <a:solidFill>
                  <a:schemeClr val="accent4">
                    <a:lumMod val="50000"/>
                  </a:schemeClr>
                </a:solidFill>
                <a:latin typeface="Aptos Narrow"/>
              </a:rPr>
              <a:t>711238.1k</a:t>
            </a:fld>
            <a:endParaRPr lang="en-IN" sz="1400" b="1">
              <a:solidFill>
                <a:schemeClr val="accent4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559918</xdr:colOff>
      <xdr:row>5</xdr:row>
      <xdr:rowOff>60960</xdr:rowOff>
    </xdr:from>
    <xdr:to>
      <xdr:col>7</xdr:col>
      <xdr:colOff>279371</xdr:colOff>
      <xdr:row>9</xdr:row>
      <xdr:rowOff>170382</xdr:rowOff>
    </xdr:to>
    <xdr:grpSp>
      <xdr:nvGrpSpPr>
        <xdr:cNvPr id="13" name="Group 12"/>
        <xdr:cNvGrpSpPr/>
      </xdr:nvGrpSpPr>
      <xdr:grpSpPr>
        <a:xfrm>
          <a:off x="2388235" y="975360"/>
          <a:ext cx="2157730" cy="840740"/>
          <a:chOff x="0" y="973214"/>
          <a:chExt cx="2166439" cy="839224"/>
        </a:xfrm>
      </xdr:grpSpPr>
      <xdr:sp>
        <xdr:nvSpPr>
          <xdr:cNvPr id="14" name="Rectangle: Rounded Corners 13"/>
          <xdr:cNvSpPr/>
        </xdr:nvSpPr>
        <xdr:spPr>
          <a:xfrm>
            <a:off x="0" y="973214"/>
            <a:ext cx="2166439" cy="833482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>
        <xdr:nvSpPr>
          <xdr:cNvPr id="15" name="Rectangle: Rounded Corners 14"/>
          <xdr:cNvSpPr/>
        </xdr:nvSpPr>
        <xdr:spPr>
          <a:xfrm>
            <a:off x="5808" y="978956"/>
            <a:ext cx="587618" cy="833482"/>
          </a:xfrm>
          <a:prstGeom prst="roundRect">
            <a:avLst>
              <a:gd name="adj" fmla="val 22571"/>
            </a:avLst>
          </a:prstGeom>
          <a:solidFill>
            <a:schemeClr val="accent4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>
        <xdr:nvSpPr>
          <xdr:cNvPr id="16" name="TextBox 15"/>
          <xdr:cNvSpPr txBox="1"/>
        </xdr:nvSpPr>
        <xdr:spPr>
          <a:xfrm>
            <a:off x="664603" y="1113754"/>
            <a:ext cx="1417482" cy="239601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 b="1">
                <a:solidFill>
                  <a:schemeClr val="accent4">
                    <a:lumMod val="50000"/>
                  </a:schemeClr>
                </a:solidFill>
              </a:rPr>
              <a:t>AVERAGE</a:t>
            </a:r>
            <a:r>
              <a:rPr lang="en-IN" sz="1400" b="1" baseline="0">
                <a:solidFill>
                  <a:schemeClr val="accent4">
                    <a:lumMod val="50000"/>
                  </a:schemeClr>
                </a:solidFill>
              </a:rPr>
              <a:t> SALES</a:t>
            </a:r>
            <a:endParaRPr lang="en-IN" sz="1400" b="1">
              <a:solidFill>
                <a:schemeClr val="accent4">
                  <a:lumMod val="50000"/>
                </a:schemeClr>
              </a:solidFill>
            </a:endParaRPr>
          </a:p>
        </xdr:txBody>
      </xdr:sp>
      <xdr:sp textlink="sales_data!L11">
        <xdr:nvSpPr>
          <xdr:cNvPr id="17" name="TextBox 16"/>
          <xdr:cNvSpPr txBox="1"/>
        </xdr:nvSpPr>
        <xdr:spPr>
          <a:xfrm>
            <a:off x="716521" y="1396218"/>
            <a:ext cx="1171106" cy="2396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E79861B-2D4D-4F6D-8ED1-AEB440E12107}" type="TxLink">
              <a:rPr lang="en-US" sz="1400" b="1" i="0" u="none" strike="noStrike">
                <a:solidFill>
                  <a:schemeClr val="accent4">
                    <a:lumMod val="50000"/>
                  </a:schemeClr>
                </a:solidFill>
                <a:latin typeface="Aptos Narrow"/>
              </a:rPr>
              <a:t>1016.1k</a:t>
            </a:fld>
            <a:endParaRPr lang="en-IN" sz="1800" b="1">
              <a:solidFill>
                <a:schemeClr val="accent4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7</xdr:col>
      <xdr:colOff>508089</xdr:colOff>
      <xdr:row>5</xdr:row>
      <xdr:rowOff>60960</xdr:rowOff>
    </xdr:from>
    <xdr:to>
      <xdr:col>11</xdr:col>
      <xdr:colOff>227542</xdr:colOff>
      <xdr:row>9</xdr:row>
      <xdr:rowOff>170382</xdr:rowOff>
    </xdr:to>
    <xdr:grpSp>
      <xdr:nvGrpSpPr>
        <xdr:cNvPr id="18" name="Group 17"/>
        <xdr:cNvGrpSpPr/>
      </xdr:nvGrpSpPr>
      <xdr:grpSpPr>
        <a:xfrm>
          <a:off x="4775200" y="975360"/>
          <a:ext cx="2157730" cy="840740"/>
          <a:chOff x="0" y="973214"/>
          <a:chExt cx="2166439" cy="839224"/>
        </a:xfrm>
      </xdr:grpSpPr>
      <xdr:sp>
        <xdr:nvSpPr>
          <xdr:cNvPr id="19" name="Rectangle: Rounded Corners 18"/>
          <xdr:cNvSpPr/>
        </xdr:nvSpPr>
        <xdr:spPr>
          <a:xfrm>
            <a:off x="0" y="973214"/>
            <a:ext cx="2166439" cy="833482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>
        <xdr:nvSpPr>
          <xdr:cNvPr id="20" name="Rectangle: Rounded Corners 19"/>
          <xdr:cNvSpPr/>
        </xdr:nvSpPr>
        <xdr:spPr>
          <a:xfrm>
            <a:off x="5808" y="978956"/>
            <a:ext cx="587618" cy="833482"/>
          </a:xfrm>
          <a:prstGeom prst="roundRect">
            <a:avLst>
              <a:gd name="adj" fmla="val 22571"/>
            </a:avLst>
          </a:prstGeom>
          <a:solidFill>
            <a:schemeClr val="accent4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>
        <xdr:nvSpPr>
          <xdr:cNvPr id="21" name="TextBox 20"/>
          <xdr:cNvSpPr txBox="1"/>
        </xdr:nvSpPr>
        <xdr:spPr>
          <a:xfrm>
            <a:off x="745096" y="1113754"/>
            <a:ext cx="1280643" cy="2396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 b="1">
                <a:solidFill>
                  <a:schemeClr val="accent4">
                    <a:lumMod val="50000"/>
                  </a:schemeClr>
                </a:solidFill>
              </a:rPr>
              <a:t>UNITS</a:t>
            </a:r>
            <a:r>
              <a:rPr lang="en-IN" sz="1400" b="1" baseline="0">
                <a:solidFill>
                  <a:schemeClr val="accent4">
                    <a:lumMod val="50000"/>
                  </a:schemeClr>
                </a:solidFill>
              </a:rPr>
              <a:t> SOLD</a:t>
            </a:r>
            <a:endParaRPr lang="en-IN" sz="1400" b="1">
              <a:solidFill>
                <a:schemeClr val="accent4">
                  <a:lumMod val="50000"/>
                </a:schemeClr>
              </a:solidFill>
            </a:endParaRPr>
          </a:p>
        </xdr:txBody>
      </xdr:sp>
      <xdr:sp textlink="sales_data!L5">
        <xdr:nvSpPr>
          <xdr:cNvPr id="22" name="TextBox 21"/>
          <xdr:cNvSpPr txBox="1"/>
        </xdr:nvSpPr>
        <xdr:spPr>
          <a:xfrm>
            <a:off x="716521" y="1396218"/>
            <a:ext cx="1171106" cy="2396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7204E22-790A-45B6-B959-E00390937001}" type="TxLink">
              <a:rPr lang="en-US" sz="1400" b="1" i="0" u="none" strike="noStrike">
                <a:solidFill>
                  <a:schemeClr val="accent4">
                    <a:lumMod val="50000"/>
                  </a:schemeClr>
                </a:solidFill>
                <a:latin typeface="Aptos Narrow"/>
              </a:rPr>
              <a:t>17.6k</a:t>
            </a:fld>
            <a:endParaRPr lang="en-IN" sz="1800" b="1">
              <a:solidFill>
                <a:schemeClr val="accent4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11</xdr:col>
      <xdr:colOff>456261</xdr:colOff>
      <xdr:row>5</xdr:row>
      <xdr:rowOff>70485</xdr:rowOff>
    </xdr:from>
    <xdr:to>
      <xdr:col>15</xdr:col>
      <xdr:colOff>177860</xdr:colOff>
      <xdr:row>9</xdr:row>
      <xdr:rowOff>179907</xdr:rowOff>
    </xdr:to>
    <xdr:grpSp>
      <xdr:nvGrpSpPr>
        <xdr:cNvPr id="23" name="Group 22"/>
        <xdr:cNvGrpSpPr/>
      </xdr:nvGrpSpPr>
      <xdr:grpSpPr>
        <a:xfrm>
          <a:off x="7161530" y="984885"/>
          <a:ext cx="2160270" cy="840740"/>
          <a:chOff x="0" y="973214"/>
          <a:chExt cx="2166439" cy="839224"/>
        </a:xfrm>
      </xdr:grpSpPr>
      <xdr:sp>
        <xdr:nvSpPr>
          <xdr:cNvPr id="24" name="Rectangle: Rounded Corners 23"/>
          <xdr:cNvSpPr/>
        </xdr:nvSpPr>
        <xdr:spPr>
          <a:xfrm>
            <a:off x="0" y="973214"/>
            <a:ext cx="2166439" cy="833482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>
        <xdr:nvSpPr>
          <xdr:cNvPr id="25" name="Rectangle: Rounded Corners 24"/>
          <xdr:cNvSpPr/>
        </xdr:nvSpPr>
        <xdr:spPr>
          <a:xfrm>
            <a:off x="5808" y="978956"/>
            <a:ext cx="587618" cy="833482"/>
          </a:xfrm>
          <a:prstGeom prst="roundRect">
            <a:avLst>
              <a:gd name="adj" fmla="val 22571"/>
            </a:avLst>
          </a:prstGeom>
          <a:solidFill>
            <a:schemeClr val="accent4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>
        <xdr:nvSpPr>
          <xdr:cNvPr id="26" name="TextBox 25"/>
          <xdr:cNvSpPr txBox="1"/>
        </xdr:nvSpPr>
        <xdr:spPr>
          <a:xfrm>
            <a:off x="745096" y="1113754"/>
            <a:ext cx="1280643" cy="2396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 b="1">
                <a:solidFill>
                  <a:schemeClr val="accent4">
                    <a:lumMod val="50000"/>
                  </a:schemeClr>
                </a:solidFill>
              </a:rPr>
              <a:t>PROFIT</a:t>
            </a:r>
            <a:endParaRPr lang="en-IN" sz="1400" b="1">
              <a:solidFill>
                <a:schemeClr val="accent4">
                  <a:lumMod val="50000"/>
                </a:schemeClr>
              </a:solidFill>
            </a:endParaRPr>
          </a:p>
        </xdr:txBody>
      </xdr:sp>
      <xdr:sp textlink="sales_data!L8">
        <xdr:nvSpPr>
          <xdr:cNvPr id="27" name="TextBox 26"/>
          <xdr:cNvSpPr txBox="1"/>
        </xdr:nvSpPr>
        <xdr:spPr>
          <a:xfrm>
            <a:off x="716521" y="1396218"/>
            <a:ext cx="1171106" cy="2396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1A0C2ED-F0E0-445C-A583-DF367F5BC53D}" type="TxLink">
              <a:rPr lang="en-US" sz="1400" b="1" i="0" u="none" strike="noStrike">
                <a:solidFill>
                  <a:schemeClr val="accent4">
                    <a:lumMod val="50000"/>
                  </a:schemeClr>
                </a:solidFill>
                <a:latin typeface="Aptos Narrow"/>
              </a:rPr>
              <a:t>193161.6k</a:t>
            </a:fld>
            <a:endParaRPr lang="en-IN" sz="1800" b="1">
              <a:solidFill>
                <a:schemeClr val="accent4">
                  <a:lumMod val="50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11</xdr:col>
      <xdr:colOff>504066</xdr:colOff>
      <xdr:row>6</xdr:row>
      <xdr:rowOff>52598</xdr:rowOff>
    </xdr:from>
    <xdr:to>
      <xdr:col>12</xdr:col>
      <xdr:colOff>418089</xdr:colOff>
      <xdr:row>9</xdr:row>
      <xdr:rowOff>32888</xdr:rowOff>
    </xdr:to>
    <xdr:pic>
      <xdr:nvPicPr>
        <xdr:cNvPr id="35" name="Graphic 34" descr="Upward trend with solid fill"/>
        <xdr:cNvPicPr>
          <a:picLocks noChangeAspect="1"/>
        </xdr:cNvPicPr>
      </xdr:nvPicPr>
      <xdr:blipFill>
        <a:blip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209155" y="1149350"/>
          <a:ext cx="523875" cy="52895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600073</xdr:colOff>
      <xdr:row>6</xdr:row>
      <xdr:rowOff>57149</xdr:rowOff>
    </xdr:from>
    <xdr:to>
      <xdr:col>4</xdr:col>
      <xdr:colOff>495721</xdr:colOff>
      <xdr:row>9</xdr:row>
      <xdr:rowOff>14288</xdr:rowOff>
    </xdr:to>
    <xdr:pic>
      <xdr:nvPicPr>
        <xdr:cNvPr id="39" name="Graphic 38" descr="Coins with solid fill"/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428240" y="1153795"/>
          <a:ext cx="505460" cy="506095"/>
        </a:xfrm>
        <a:prstGeom prst="rect">
          <a:avLst/>
        </a:prstGeom>
      </xdr:spPr>
    </xdr:pic>
    <xdr:clientData/>
  </xdr:twoCellAnchor>
  <xdr:twoCellAnchor editAs="oneCell">
    <xdr:from>
      <xdr:col>0</xdr:col>
      <xdr:colOff>38099</xdr:colOff>
      <xdr:row>6</xdr:row>
      <xdr:rowOff>28574</xdr:rowOff>
    </xdr:from>
    <xdr:to>
      <xdr:col>0</xdr:col>
      <xdr:colOff>523874</xdr:colOff>
      <xdr:row>8</xdr:row>
      <xdr:rowOff>152399</xdr:rowOff>
    </xdr:to>
    <xdr:pic>
      <xdr:nvPicPr>
        <xdr:cNvPr id="41" name="Graphic 40" descr="Bank with solid fill"/>
        <xdr:cNvPicPr>
          <a:picLocks noChangeAspect="1"/>
        </xdr:cNvPicPr>
      </xdr:nvPicPr>
      <xdr:blipFill>
        <a:blip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7465" y="1125220"/>
          <a:ext cx="485775" cy="489585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6</xdr:row>
      <xdr:rowOff>61911</xdr:rowOff>
    </xdr:from>
    <xdr:to>
      <xdr:col>8</xdr:col>
      <xdr:colOff>438151</xdr:colOff>
      <xdr:row>9</xdr:row>
      <xdr:rowOff>33337</xdr:rowOff>
    </xdr:to>
    <xdr:pic>
      <xdr:nvPicPr>
        <xdr:cNvPr id="43" name="Graphic 42" descr="Checklist with solid fill"/>
        <xdr:cNvPicPr>
          <a:picLocks noChangeAspect="1"/>
        </xdr:cNvPicPr>
      </xdr:nvPicPr>
      <xdr:blipFill>
        <a:blip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800600" y="1158875"/>
          <a:ext cx="514350" cy="520065"/>
        </a:xfrm>
        <a:prstGeom prst="rect">
          <a:avLst/>
        </a:prstGeom>
      </xdr:spPr>
    </xdr:pic>
    <xdr:clientData/>
  </xdr:twoCellAnchor>
  <xdr:twoCellAnchor>
    <xdr:from>
      <xdr:col>6</xdr:col>
      <xdr:colOff>65405</xdr:colOff>
      <xdr:row>0</xdr:row>
      <xdr:rowOff>121285</xdr:rowOff>
    </xdr:from>
    <xdr:to>
      <xdr:col>14</xdr:col>
      <xdr:colOff>270510</xdr:colOff>
      <xdr:row>4</xdr:row>
      <xdr:rowOff>24130</xdr:rowOff>
    </xdr:to>
    <xdr:grpSp>
      <xdr:nvGrpSpPr>
        <xdr:cNvPr id="62" name="Group 61"/>
        <xdr:cNvGrpSpPr/>
      </xdr:nvGrpSpPr>
      <xdr:grpSpPr>
        <a:xfrm>
          <a:off x="3723005" y="121285"/>
          <a:ext cx="5081905" cy="634365"/>
          <a:chOff x="3548079" y="120367"/>
          <a:chExt cx="5084304" cy="641338"/>
        </a:xfrm>
      </xdr:grpSpPr>
      <xdr:sp>
        <xdr:nvSpPr>
          <xdr:cNvPr id="44" name="TextBox 43"/>
          <xdr:cNvSpPr txBox="1"/>
        </xdr:nvSpPr>
        <xdr:spPr>
          <a:xfrm>
            <a:off x="3967617" y="169453"/>
            <a:ext cx="4664766" cy="5468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3200" b="1">
                <a:solidFill>
                  <a:schemeClr val="accent4">
                    <a:lumMod val="50000"/>
                  </a:schemeClr>
                </a:solidFill>
              </a:rPr>
              <a:t>Sales Dashboard - 2025</a:t>
            </a:r>
            <a:endParaRPr lang="en-IN" sz="3200" b="1">
              <a:solidFill>
                <a:schemeClr val="accent4">
                  <a:lumMod val="50000"/>
                </a:schemeClr>
              </a:solidFill>
            </a:endParaRPr>
          </a:p>
        </xdr:txBody>
      </xdr:sp>
      <xdr:pic>
        <xdr:nvPicPr>
          <xdr:cNvPr id="46" name="Picture 45"/>
          <xdr:cNvPicPr>
            <a:picLocks noChangeAspect="1"/>
          </xdr:cNvPicPr>
        </xdr:nvPicPr>
        <xdr:blipFill>
          <a:blip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8079" y="120367"/>
            <a:ext cx="634921" cy="641338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 editAs="oneCell">
    <xdr:from>
      <xdr:col>15</xdr:col>
      <xdr:colOff>233795</xdr:colOff>
      <xdr:row>5</xdr:row>
      <xdr:rowOff>86590</xdr:rowOff>
    </xdr:from>
    <xdr:to>
      <xdr:col>20</xdr:col>
      <xdr:colOff>492689</xdr:colOff>
      <xdr:row>9</xdr:row>
      <xdr:rowOff>115227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77680" y="1000760"/>
              <a:ext cx="3306445" cy="760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51954</xdr:colOff>
      <xdr:row>10</xdr:row>
      <xdr:rowOff>8660</xdr:rowOff>
    </xdr:from>
    <xdr:to>
      <xdr:col>3</xdr:col>
      <xdr:colOff>69272</xdr:colOff>
      <xdr:row>25</xdr:row>
      <xdr:rowOff>77932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8" name="Produc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35" y="1837055"/>
              <a:ext cx="1846580" cy="28124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51954</xdr:colOff>
      <xdr:row>25</xdr:row>
      <xdr:rowOff>103907</xdr:rowOff>
    </xdr:from>
    <xdr:to>
      <xdr:col>3</xdr:col>
      <xdr:colOff>62345</xdr:colOff>
      <xdr:row>46</xdr:row>
      <xdr:rowOff>95249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9" name="Sales Per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Per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35" y="4675505"/>
              <a:ext cx="1839595" cy="3831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3</xdr:col>
      <xdr:colOff>121228</xdr:colOff>
      <xdr:row>10</xdr:row>
      <xdr:rowOff>161406</xdr:rowOff>
    </xdr:from>
    <xdr:to>
      <xdr:col>13</xdr:col>
      <xdr:colOff>536863</xdr:colOff>
      <xdr:row>28</xdr:row>
      <xdr:rowOff>103910</xdr:rowOff>
    </xdr:to>
    <xdr:sp>
      <xdr:nvSpPr>
        <xdr:cNvPr id="50" name="Rectangle: Rounded Corners 49"/>
        <xdr:cNvSpPr/>
      </xdr:nvSpPr>
      <xdr:spPr>
        <a:xfrm>
          <a:off x="1949450" y="1990090"/>
          <a:ext cx="6511925" cy="323405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142874</xdr:colOff>
      <xdr:row>11</xdr:row>
      <xdr:rowOff>43296</xdr:rowOff>
    </xdr:from>
    <xdr:to>
      <xdr:col>9</xdr:col>
      <xdr:colOff>515216</xdr:colOff>
      <xdr:row>12</xdr:row>
      <xdr:rowOff>138546</xdr:rowOff>
    </xdr:to>
    <xdr:sp>
      <xdr:nvSpPr>
        <xdr:cNvPr id="51" name="TextBox 50"/>
        <xdr:cNvSpPr txBox="1"/>
      </xdr:nvSpPr>
      <xdr:spPr>
        <a:xfrm>
          <a:off x="4409440" y="2054860"/>
          <a:ext cx="1591945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>
              <a:solidFill>
                <a:schemeClr val="accent4">
                  <a:lumMod val="50000"/>
                </a:schemeClr>
              </a:solidFill>
            </a:rPr>
            <a:t>Unit Sold by product</a:t>
          </a:r>
          <a:endParaRPr lang="en-IN" sz="1200" b="1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415636</xdr:colOff>
      <xdr:row>12</xdr:row>
      <xdr:rowOff>74816</xdr:rowOff>
    </xdr:from>
    <xdr:to>
      <xdr:col>13</xdr:col>
      <xdr:colOff>259771</xdr:colOff>
      <xdr:row>27</xdr:row>
      <xdr:rowOff>167528</xdr:rowOff>
    </xdr:to>
    <xdr:graphicFrame>
      <xdr:nvGraphicFramePr>
        <xdr:cNvPr id="52" name="Chart 51"/>
        <xdr:cNvGraphicFramePr/>
      </xdr:nvGraphicFramePr>
      <xdr:xfrm>
        <a:off x="2244090" y="2268855"/>
        <a:ext cx="5940425" cy="2835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121228</xdr:colOff>
      <xdr:row>29</xdr:row>
      <xdr:rowOff>5335</xdr:rowOff>
    </xdr:from>
    <xdr:to>
      <xdr:col>13</xdr:col>
      <xdr:colOff>536863</xdr:colOff>
      <xdr:row>46</xdr:row>
      <xdr:rowOff>131453</xdr:rowOff>
    </xdr:to>
    <xdr:sp>
      <xdr:nvSpPr>
        <xdr:cNvPr id="53" name="Rectangle: Rounded Corners 52"/>
        <xdr:cNvSpPr/>
      </xdr:nvSpPr>
      <xdr:spPr>
        <a:xfrm>
          <a:off x="1949450" y="5308600"/>
          <a:ext cx="6511925" cy="32353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10</xdr:row>
      <xdr:rowOff>161405</xdr:rowOff>
    </xdr:from>
    <xdr:to>
      <xdr:col>21</xdr:col>
      <xdr:colOff>146891</xdr:colOff>
      <xdr:row>28</xdr:row>
      <xdr:rowOff>28222</xdr:rowOff>
    </xdr:to>
    <xdr:sp>
      <xdr:nvSpPr>
        <xdr:cNvPr id="54" name="Rectangle: Rounded Corners 53"/>
        <xdr:cNvSpPr/>
      </xdr:nvSpPr>
      <xdr:spPr>
        <a:xfrm>
          <a:off x="8534400" y="1990090"/>
          <a:ext cx="4413885" cy="315849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20240</xdr:colOff>
      <xdr:row>28</xdr:row>
      <xdr:rowOff>156073</xdr:rowOff>
    </xdr:from>
    <xdr:to>
      <xdr:col>21</xdr:col>
      <xdr:colOff>146891</xdr:colOff>
      <xdr:row>46</xdr:row>
      <xdr:rowOff>27543</xdr:rowOff>
    </xdr:to>
    <xdr:sp>
      <xdr:nvSpPr>
        <xdr:cNvPr id="55" name="Rectangle: Rounded Corners 54"/>
        <xdr:cNvSpPr/>
      </xdr:nvSpPr>
      <xdr:spPr>
        <a:xfrm>
          <a:off x="8554085" y="5276215"/>
          <a:ext cx="4394200" cy="316357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327445</xdr:colOff>
      <xdr:row>10</xdr:row>
      <xdr:rowOff>161405</xdr:rowOff>
    </xdr:from>
    <xdr:to>
      <xdr:col>19</xdr:col>
      <xdr:colOff>294315</xdr:colOff>
      <xdr:row>12</xdr:row>
      <xdr:rowOff>128274</xdr:rowOff>
    </xdr:to>
    <xdr:sp>
      <xdr:nvSpPr>
        <xdr:cNvPr id="56" name="TextBox 55"/>
        <xdr:cNvSpPr txBox="1"/>
      </xdr:nvSpPr>
      <xdr:spPr>
        <a:xfrm>
          <a:off x="9471025" y="1990090"/>
          <a:ext cx="2405380" cy="332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accent4">
                  <a:lumMod val="50000"/>
                </a:schemeClr>
              </a:solidFill>
            </a:rPr>
            <a:t>Total</a:t>
          </a:r>
          <a:r>
            <a:rPr lang="en-IN" sz="1200" b="1" baseline="0">
              <a:solidFill>
                <a:schemeClr val="accent4">
                  <a:lumMod val="50000"/>
                </a:schemeClr>
              </a:solidFill>
            </a:rPr>
            <a:t> Sales by Region</a:t>
          </a:r>
          <a:endParaRPr lang="en-IN" sz="1200" b="1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430697</xdr:colOff>
      <xdr:row>12</xdr:row>
      <xdr:rowOff>117229</xdr:rowOff>
    </xdr:from>
    <xdr:to>
      <xdr:col>21</xdr:col>
      <xdr:colOff>408609</xdr:colOff>
      <xdr:row>27</xdr:row>
      <xdr:rowOff>176695</xdr:rowOff>
    </xdr:to>
    <xdr:graphicFrame>
      <xdr:nvGraphicFramePr>
        <xdr:cNvPr id="57" name="Chart 56"/>
        <xdr:cNvGraphicFramePr/>
      </xdr:nvGraphicFramePr>
      <xdr:xfrm>
        <a:off x="8355330" y="2311400"/>
        <a:ext cx="4854575" cy="2802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78740</xdr:colOff>
      <xdr:row>28</xdr:row>
      <xdr:rowOff>50165</xdr:rowOff>
    </xdr:from>
    <xdr:to>
      <xdr:col>10</xdr:col>
      <xdr:colOff>296614</xdr:colOff>
      <xdr:row>30</xdr:row>
      <xdr:rowOff>173068</xdr:rowOff>
    </xdr:to>
    <xdr:sp>
      <xdr:nvSpPr>
        <xdr:cNvPr id="58" name="TextBox 57"/>
        <xdr:cNvSpPr txBox="1"/>
      </xdr:nvSpPr>
      <xdr:spPr>
        <a:xfrm>
          <a:off x="4345940" y="5170805"/>
          <a:ext cx="2046605" cy="488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accent4">
                  <a:lumMod val="50000"/>
                </a:schemeClr>
              </a:solidFill>
            </a:rPr>
            <a:t>Total Sales</a:t>
          </a:r>
          <a:r>
            <a:rPr lang="en-IN" sz="1200" b="1" baseline="0">
              <a:solidFill>
                <a:schemeClr val="accent4">
                  <a:lumMod val="50000"/>
                </a:schemeClr>
              </a:solidFill>
            </a:rPr>
            <a:t> by Sales Person</a:t>
          </a:r>
          <a:endParaRPr lang="en-IN" sz="1200" b="1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366395</xdr:colOff>
      <xdr:row>29</xdr:row>
      <xdr:rowOff>106045</xdr:rowOff>
    </xdr:from>
    <xdr:to>
      <xdr:col>13</xdr:col>
      <xdr:colOff>282039</xdr:colOff>
      <xdr:row>46</xdr:row>
      <xdr:rowOff>155205</xdr:rowOff>
    </xdr:to>
    <xdr:graphicFrame>
      <xdr:nvGraphicFramePr>
        <xdr:cNvPr id="59" name="Chart 58"/>
        <xdr:cNvGraphicFramePr/>
      </xdr:nvGraphicFramePr>
      <xdr:xfrm>
        <a:off x="2195195" y="5409565"/>
        <a:ext cx="6011545" cy="3157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203835</xdr:colOff>
      <xdr:row>28</xdr:row>
      <xdr:rowOff>120650</xdr:rowOff>
    </xdr:from>
    <xdr:to>
      <xdr:col>19</xdr:col>
      <xdr:colOff>259080</xdr:colOff>
      <xdr:row>30</xdr:row>
      <xdr:rowOff>120015</xdr:rowOff>
    </xdr:to>
    <xdr:sp>
      <xdr:nvSpPr>
        <xdr:cNvPr id="60" name="TextBox 59"/>
        <xdr:cNvSpPr txBox="1"/>
      </xdr:nvSpPr>
      <xdr:spPr>
        <a:xfrm>
          <a:off x="9957435" y="5241290"/>
          <a:ext cx="1884045" cy="365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accent4">
                  <a:lumMod val="50000"/>
                </a:schemeClr>
              </a:solidFill>
            </a:rPr>
            <a:t>Total Sales by Product</a:t>
          </a:r>
          <a:endParaRPr lang="en-IN" sz="1200" b="1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2510</xdr:colOff>
      <xdr:row>29</xdr:row>
      <xdr:rowOff>174799</xdr:rowOff>
    </xdr:from>
    <xdr:to>
      <xdr:col>21</xdr:col>
      <xdr:colOff>277135</xdr:colOff>
      <xdr:row>45</xdr:row>
      <xdr:rowOff>32949</xdr:rowOff>
    </xdr:to>
    <xdr:graphicFrame>
      <xdr:nvGraphicFramePr>
        <xdr:cNvPr id="61" name="Chart 60"/>
        <xdr:cNvGraphicFramePr/>
      </xdr:nvGraphicFramePr>
      <xdr:xfrm>
        <a:off x="8536305" y="5478145"/>
        <a:ext cx="4542155" cy="278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0" refreshedBy="Premjith PM" recordCount="700">
  <cacheSource type="worksheet">
    <worksheetSource name="Table1"/>
  </cacheSource>
  <cacheFields count="9">
    <cacheField name="Date" numFmtId="181"/>
    <cacheField name="Sales Person" numFmtId="0">
      <sharedItems count="16">
        <s v="David Lee"/>
        <s v="Benjamin Taylor"/>
        <s v="Alexander Martin"/>
        <s v="Ethan Anderson"/>
        <s v="Charlotte Harris"/>
        <s v="Olivia Davis"/>
        <s v="Michael Brown"/>
        <s v="Isabella Moore"/>
        <s v="John Doe"/>
        <s v="James Miller"/>
        <s v="Mia Thompson"/>
        <s v="William Jones"/>
        <s v="Jane Smith"/>
        <s v="Emma White"/>
        <s v="Amelia Thomas"/>
        <s v="Sophia Wilson"/>
      </sharedItems>
    </cacheField>
    <cacheField name="Region" numFmtId="0">
      <sharedItems count="4">
        <s v="North"/>
        <s v="West"/>
        <s v="East"/>
        <s v="South"/>
      </sharedItems>
    </cacheField>
    <cacheField name="Product" numFmtId="0">
      <sharedItems count="8">
        <s v="Tablet"/>
        <s v="Smartphone"/>
        <s v="Monitor"/>
        <s v="Keyboard"/>
        <s v="Mouse"/>
        <s v="Headphones"/>
        <s v="Laptop"/>
        <s v="Printer"/>
      </sharedItems>
    </cacheField>
    <cacheField name="Units Sold" numFmtId="0"/>
    <cacheField name="Unit Price" numFmtId="0"/>
    <cacheField name="Cost of Goods" numFmtId="0"/>
    <cacheField name="Total Sales" numFmtId="0"/>
    <cacheField name="Profit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d v="2024-01-01T00:00:00"/>
    <x v="0"/>
    <x v="0"/>
    <x v="0"/>
    <n v="17"/>
    <n v="70711"/>
    <n v="62718"/>
    <n v="1202087"/>
    <n v="135881"/>
  </r>
  <r>
    <d v="2024-01-02T00:00:00"/>
    <x v="1"/>
    <x v="1"/>
    <x v="1"/>
    <n v="37"/>
    <n v="16113"/>
    <n v="7690"/>
    <n v="596181"/>
    <n v="311651"/>
  </r>
  <r>
    <d v="2024-01-03T00:00:00"/>
    <x v="1"/>
    <x v="1"/>
    <x v="2"/>
    <n v="16"/>
    <n v="12956"/>
    <n v="2735"/>
    <n v="207296"/>
    <n v="163536"/>
  </r>
  <r>
    <d v="2024-01-04T00:00:00"/>
    <x v="2"/>
    <x v="1"/>
    <x v="0"/>
    <n v="16"/>
    <n v="56093"/>
    <n v="43461"/>
    <n v="897488"/>
    <n v="202112"/>
  </r>
  <r>
    <d v="2024-01-05T00:00:00"/>
    <x v="0"/>
    <x v="0"/>
    <x v="0"/>
    <n v="33"/>
    <n v="56461"/>
    <n v="46366"/>
    <n v="1863213"/>
    <n v="333135"/>
  </r>
  <r>
    <d v="2024-01-06T00:00:00"/>
    <x v="3"/>
    <x v="2"/>
    <x v="3"/>
    <n v="36"/>
    <n v="54603"/>
    <n v="51536"/>
    <n v="1965708"/>
    <n v="110412"/>
  </r>
  <r>
    <d v="2024-01-07T00:00:00"/>
    <x v="4"/>
    <x v="0"/>
    <x v="3"/>
    <n v="6"/>
    <n v="5620"/>
    <n v="-1534"/>
    <n v="33720"/>
    <n v="42924"/>
  </r>
  <r>
    <d v="2024-01-08T00:00:00"/>
    <x v="5"/>
    <x v="2"/>
    <x v="4"/>
    <n v="46"/>
    <n v="14286"/>
    <n v="9156"/>
    <n v="657156"/>
    <n v="235980"/>
  </r>
  <r>
    <d v="2024-01-09T00:00:00"/>
    <x v="6"/>
    <x v="3"/>
    <x v="1"/>
    <n v="11"/>
    <n v="26926"/>
    <n v="24362"/>
    <n v="296186"/>
    <n v="28204"/>
  </r>
  <r>
    <d v="2024-01-10T00:00:00"/>
    <x v="7"/>
    <x v="2"/>
    <x v="2"/>
    <n v="41"/>
    <n v="40880"/>
    <n v="34604"/>
    <n v="1676080"/>
    <n v="257316"/>
  </r>
  <r>
    <d v="2024-01-11T00:00:00"/>
    <x v="2"/>
    <x v="2"/>
    <x v="5"/>
    <n v="33"/>
    <n v="14919"/>
    <n v="11220"/>
    <n v="492327"/>
    <n v="122067"/>
  </r>
  <r>
    <d v="2024-01-12T00:00:00"/>
    <x v="4"/>
    <x v="0"/>
    <x v="5"/>
    <n v="8"/>
    <n v="36803"/>
    <n v="27515"/>
    <n v="294424"/>
    <n v="74304"/>
  </r>
  <r>
    <d v="2024-01-13T00:00:00"/>
    <x v="3"/>
    <x v="3"/>
    <x v="0"/>
    <n v="5"/>
    <n v="25970"/>
    <n v="10281"/>
    <n v="129850"/>
    <n v="78445"/>
  </r>
  <r>
    <d v="2024-01-14T00:00:00"/>
    <x v="8"/>
    <x v="0"/>
    <x v="2"/>
    <n v="19"/>
    <n v="44610"/>
    <n v="25193"/>
    <n v="847590"/>
    <n v="368923"/>
  </r>
  <r>
    <d v="2024-01-15T00:00:00"/>
    <x v="9"/>
    <x v="2"/>
    <x v="6"/>
    <n v="20"/>
    <n v="70628"/>
    <n v="67042"/>
    <n v="1412560"/>
    <n v="71720"/>
  </r>
  <r>
    <d v="2024-01-16T00:00:00"/>
    <x v="4"/>
    <x v="2"/>
    <x v="4"/>
    <n v="34"/>
    <n v="69765"/>
    <n v="57680"/>
    <n v="2372010"/>
    <n v="410890"/>
  </r>
  <r>
    <d v="2024-01-17T00:00:00"/>
    <x v="10"/>
    <x v="2"/>
    <x v="4"/>
    <n v="17"/>
    <n v="54694"/>
    <n v="46242"/>
    <n v="929798"/>
    <n v="143684"/>
  </r>
  <r>
    <d v="2024-01-18T00:00:00"/>
    <x v="11"/>
    <x v="1"/>
    <x v="7"/>
    <n v="34"/>
    <n v="15218"/>
    <n v="9002"/>
    <n v="517412"/>
    <n v="211344"/>
  </r>
  <r>
    <d v="2024-01-19T00:00:00"/>
    <x v="9"/>
    <x v="3"/>
    <x v="5"/>
    <n v="27"/>
    <n v="64513"/>
    <n v="56040"/>
    <n v="1741851"/>
    <n v="228771"/>
  </r>
  <r>
    <d v="2024-01-20T00:00:00"/>
    <x v="12"/>
    <x v="0"/>
    <x v="4"/>
    <n v="47"/>
    <n v="10705"/>
    <n v="-5802"/>
    <n v="503135"/>
    <n v="775829"/>
  </r>
  <r>
    <d v="2024-01-21T00:00:00"/>
    <x v="13"/>
    <x v="2"/>
    <x v="5"/>
    <n v="50"/>
    <n v="16019"/>
    <n v="12691"/>
    <n v="800950"/>
    <n v="166400"/>
  </r>
  <r>
    <d v="2024-01-22T00:00:00"/>
    <x v="0"/>
    <x v="1"/>
    <x v="1"/>
    <n v="34"/>
    <n v="49144"/>
    <n v="35089"/>
    <n v="1670896"/>
    <n v="477870"/>
  </r>
  <r>
    <d v="2024-01-23T00:00:00"/>
    <x v="1"/>
    <x v="2"/>
    <x v="1"/>
    <n v="40"/>
    <n v="11752"/>
    <n v="-4315"/>
    <n v="470080"/>
    <n v="642680"/>
  </r>
  <r>
    <d v="2024-01-24T00:00:00"/>
    <x v="10"/>
    <x v="2"/>
    <x v="4"/>
    <n v="45"/>
    <n v="37420"/>
    <n v="26325"/>
    <n v="1683900"/>
    <n v="499275"/>
  </r>
  <r>
    <d v="2024-01-25T00:00:00"/>
    <x v="4"/>
    <x v="2"/>
    <x v="7"/>
    <n v="14"/>
    <n v="30437"/>
    <n v="18536"/>
    <n v="426118"/>
    <n v="166614"/>
  </r>
  <r>
    <d v="2024-01-26T00:00:00"/>
    <x v="8"/>
    <x v="2"/>
    <x v="7"/>
    <n v="34"/>
    <n v="66030"/>
    <n v="53402"/>
    <n v="2245020"/>
    <n v="429352"/>
  </r>
  <r>
    <d v="2024-01-27T00:00:00"/>
    <x v="8"/>
    <x v="1"/>
    <x v="5"/>
    <n v="27"/>
    <n v="63137"/>
    <n v="47732"/>
    <n v="1704699"/>
    <n v="415935"/>
  </r>
  <r>
    <d v="2024-01-28T00:00:00"/>
    <x v="2"/>
    <x v="3"/>
    <x v="0"/>
    <n v="43"/>
    <n v="16885"/>
    <n v="4135"/>
    <n v="726055"/>
    <n v="548250"/>
  </r>
  <r>
    <d v="2024-01-29T00:00:00"/>
    <x v="14"/>
    <x v="0"/>
    <x v="2"/>
    <n v="10"/>
    <n v="21680"/>
    <n v="5641"/>
    <n v="216800"/>
    <n v="160390"/>
  </r>
  <r>
    <d v="2024-01-30T00:00:00"/>
    <x v="9"/>
    <x v="1"/>
    <x v="5"/>
    <n v="46"/>
    <n v="52783"/>
    <n v="40962"/>
    <n v="2428018"/>
    <n v="543766"/>
  </r>
  <r>
    <d v="2024-01-31T00:00:00"/>
    <x v="5"/>
    <x v="3"/>
    <x v="6"/>
    <n v="24"/>
    <n v="6083"/>
    <n v="-3854"/>
    <n v="145992"/>
    <n v="238488"/>
  </r>
  <r>
    <d v="2024-02-01T00:00:00"/>
    <x v="1"/>
    <x v="2"/>
    <x v="7"/>
    <n v="14"/>
    <n v="19809"/>
    <n v="12035"/>
    <n v="277326"/>
    <n v="108836"/>
  </r>
  <r>
    <d v="2024-02-02T00:00:00"/>
    <x v="13"/>
    <x v="1"/>
    <x v="2"/>
    <n v="46"/>
    <n v="19446"/>
    <n v="8411"/>
    <n v="894516"/>
    <n v="507610"/>
  </r>
  <r>
    <d v="2024-02-03T00:00:00"/>
    <x v="10"/>
    <x v="2"/>
    <x v="7"/>
    <n v="14"/>
    <n v="66512"/>
    <n v="64120"/>
    <n v="931168"/>
    <n v="33488"/>
  </r>
  <r>
    <d v="2024-02-04T00:00:00"/>
    <x v="15"/>
    <x v="0"/>
    <x v="6"/>
    <n v="15"/>
    <n v="13993"/>
    <n v="-1598"/>
    <n v="209895"/>
    <n v="233865"/>
  </r>
  <r>
    <d v="2024-02-05T00:00:00"/>
    <x v="10"/>
    <x v="2"/>
    <x v="7"/>
    <n v="11"/>
    <n v="35225"/>
    <n v="29697"/>
    <n v="387475"/>
    <n v="60808"/>
  </r>
  <r>
    <d v="2024-02-06T00:00:00"/>
    <x v="0"/>
    <x v="1"/>
    <x v="3"/>
    <n v="15"/>
    <n v="74457"/>
    <n v="68597"/>
    <n v="1116855"/>
    <n v="87900"/>
  </r>
  <r>
    <d v="2024-02-07T00:00:00"/>
    <x v="15"/>
    <x v="3"/>
    <x v="5"/>
    <n v="19"/>
    <n v="55287"/>
    <n v="50265"/>
    <n v="1050453"/>
    <n v="95418"/>
  </r>
  <r>
    <d v="2024-02-08T00:00:00"/>
    <x v="8"/>
    <x v="0"/>
    <x v="7"/>
    <n v="42"/>
    <n v="39469"/>
    <n v="37208"/>
    <n v="1657698"/>
    <n v="94962"/>
  </r>
  <r>
    <d v="2024-02-09T00:00:00"/>
    <x v="12"/>
    <x v="2"/>
    <x v="7"/>
    <n v="16"/>
    <n v="22409"/>
    <n v="11511"/>
    <n v="358544"/>
    <n v="174368"/>
  </r>
  <r>
    <d v="2024-02-10T00:00:00"/>
    <x v="11"/>
    <x v="0"/>
    <x v="0"/>
    <n v="25"/>
    <n v="10627"/>
    <n v="-5575"/>
    <n v="265675"/>
    <n v="405050"/>
  </r>
  <r>
    <d v="2024-02-11T00:00:00"/>
    <x v="2"/>
    <x v="1"/>
    <x v="0"/>
    <n v="42"/>
    <n v="5661"/>
    <n v="-11698"/>
    <n v="237762"/>
    <n v="729078"/>
  </r>
  <r>
    <d v="2024-02-12T00:00:00"/>
    <x v="3"/>
    <x v="1"/>
    <x v="6"/>
    <n v="18"/>
    <n v="40958"/>
    <n v="26643"/>
    <n v="737244"/>
    <n v="257670"/>
  </r>
  <r>
    <d v="2024-02-13T00:00:00"/>
    <x v="9"/>
    <x v="2"/>
    <x v="0"/>
    <n v="40"/>
    <n v="17160"/>
    <n v="-520"/>
    <n v="686400"/>
    <n v="707200"/>
  </r>
  <r>
    <d v="2024-02-14T00:00:00"/>
    <x v="3"/>
    <x v="0"/>
    <x v="0"/>
    <n v="19"/>
    <n v="57522"/>
    <n v="49793"/>
    <n v="1092918"/>
    <n v="146851"/>
  </r>
  <r>
    <d v="2024-02-15T00:00:00"/>
    <x v="8"/>
    <x v="0"/>
    <x v="5"/>
    <n v="49"/>
    <n v="13541"/>
    <n v="-2184"/>
    <n v="663509"/>
    <n v="770525"/>
  </r>
  <r>
    <d v="2024-02-16T00:00:00"/>
    <x v="4"/>
    <x v="1"/>
    <x v="2"/>
    <n v="12"/>
    <n v="37443"/>
    <n v="23722"/>
    <n v="449316"/>
    <n v="164652"/>
  </r>
  <r>
    <d v="2024-02-17T00:00:00"/>
    <x v="4"/>
    <x v="0"/>
    <x v="7"/>
    <n v="14"/>
    <n v="27153"/>
    <n v="20086"/>
    <n v="380142"/>
    <n v="98938"/>
  </r>
  <r>
    <d v="2024-02-18T00:00:00"/>
    <x v="14"/>
    <x v="2"/>
    <x v="1"/>
    <n v="6"/>
    <n v="62601"/>
    <n v="50920"/>
    <n v="375606"/>
    <n v="70086"/>
  </r>
  <r>
    <d v="2024-02-19T00:00:00"/>
    <x v="10"/>
    <x v="3"/>
    <x v="7"/>
    <n v="43"/>
    <n v="64914"/>
    <n v="48140"/>
    <n v="2791302"/>
    <n v="721282"/>
  </r>
  <r>
    <d v="2024-02-20T00:00:00"/>
    <x v="2"/>
    <x v="0"/>
    <x v="6"/>
    <n v="2"/>
    <n v="58630"/>
    <n v="41819"/>
    <n v="117260"/>
    <n v="33622"/>
  </r>
  <r>
    <d v="2024-02-21T00:00:00"/>
    <x v="7"/>
    <x v="0"/>
    <x v="6"/>
    <n v="36"/>
    <n v="29643"/>
    <n v="19972"/>
    <n v="1067148"/>
    <n v="348156"/>
  </r>
  <r>
    <d v="2024-02-22T00:00:00"/>
    <x v="3"/>
    <x v="0"/>
    <x v="3"/>
    <n v="47"/>
    <n v="36403"/>
    <n v="29614"/>
    <n v="1710941"/>
    <n v="319083"/>
  </r>
  <r>
    <d v="2024-02-23T00:00:00"/>
    <x v="3"/>
    <x v="2"/>
    <x v="0"/>
    <n v="18"/>
    <n v="70517"/>
    <n v="55411"/>
    <n v="1269306"/>
    <n v="271908"/>
  </r>
  <r>
    <d v="2024-02-24T00:00:00"/>
    <x v="8"/>
    <x v="0"/>
    <x v="1"/>
    <n v="31"/>
    <n v="30967"/>
    <n v="13043"/>
    <n v="959977"/>
    <n v="555644"/>
  </r>
  <r>
    <d v="2024-02-25T00:00:00"/>
    <x v="15"/>
    <x v="1"/>
    <x v="7"/>
    <n v="38"/>
    <n v="44697"/>
    <n v="36730"/>
    <n v="1698486"/>
    <n v="302746"/>
  </r>
  <r>
    <d v="2024-02-26T00:00:00"/>
    <x v="0"/>
    <x v="1"/>
    <x v="4"/>
    <n v="1"/>
    <n v="8068"/>
    <n v="-4456"/>
    <n v="8068"/>
    <n v="12524"/>
  </r>
  <r>
    <d v="2024-02-27T00:00:00"/>
    <x v="10"/>
    <x v="1"/>
    <x v="1"/>
    <n v="5"/>
    <n v="48350"/>
    <n v="39359"/>
    <n v="241750"/>
    <n v="44955"/>
  </r>
  <r>
    <d v="2024-02-28T00:00:00"/>
    <x v="9"/>
    <x v="0"/>
    <x v="6"/>
    <n v="25"/>
    <n v="32622"/>
    <n v="23019"/>
    <n v="815550"/>
    <n v="240075"/>
  </r>
  <r>
    <d v="2024-02-29T00:00:00"/>
    <x v="8"/>
    <x v="1"/>
    <x v="1"/>
    <n v="45"/>
    <n v="13537"/>
    <n v="2996"/>
    <n v="609165"/>
    <n v="474345"/>
  </r>
  <r>
    <d v="2024-03-01T00:00:00"/>
    <x v="1"/>
    <x v="0"/>
    <x v="3"/>
    <n v="50"/>
    <n v="12039"/>
    <n v="2735"/>
    <n v="601950"/>
    <n v="465200"/>
  </r>
  <r>
    <d v="2024-03-02T00:00:00"/>
    <x v="13"/>
    <x v="0"/>
    <x v="0"/>
    <n v="36"/>
    <n v="62806"/>
    <n v="57668"/>
    <n v="2261016"/>
    <n v="184968"/>
  </r>
  <r>
    <d v="2024-03-03T00:00:00"/>
    <x v="12"/>
    <x v="1"/>
    <x v="0"/>
    <n v="20"/>
    <n v="36779"/>
    <n v="20130"/>
    <n v="735580"/>
    <n v="332980"/>
  </r>
  <r>
    <d v="2024-03-04T00:00:00"/>
    <x v="14"/>
    <x v="3"/>
    <x v="6"/>
    <n v="23"/>
    <n v="31193"/>
    <n v="12986"/>
    <n v="717439"/>
    <n v="418761"/>
  </r>
  <r>
    <d v="2024-03-05T00:00:00"/>
    <x v="3"/>
    <x v="2"/>
    <x v="2"/>
    <n v="23"/>
    <n v="19222"/>
    <n v="12355"/>
    <n v="442106"/>
    <n v="157941"/>
  </r>
  <r>
    <d v="2024-03-06T00:00:00"/>
    <x v="4"/>
    <x v="0"/>
    <x v="0"/>
    <n v="30"/>
    <n v="6553"/>
    <n v="-1280"/>
    <n v="196590"/>
    <n v="234990"/>
  </r>
  <r>
    <d v="2024-03-07T00:00:00"/>
    <x v="13"/>
    <x v="1"/>
    <x v="2"/>
    <n v="15"/>
    <n v="49998"/>
    <n v="41683"/>
    <n v="749970"/>
    <n v="124725"/>
  </r>
  <r>
    <d v="2024-03-08T00:00:00"/>
    <x v="2"/>
    <x v="1"/>
    <x v="3"/>
    <n v="14"/>
    <n v="44313"/>
    <n v="35923"/>
    <n v="620382"/>
    <n v="117460"/>
  </r>
  <r>
    <d v="2024-03-09T00:00:00"/>
    <x v="5"/>
    <x v="3"/>
    <x v="3"/>
    <n v="40"/>
    <n v="8167"/>
    <n v="6154"/>
    <n v="326680"/>
    <n v="80520"/>
  </r>
  <r>
    <d v="2024-03-10T00:00:00"/>
    <x v="1"/>
    <x v="2"/>
    <x v="1"/>
    <n v="43"/>
    <n v="68861"/>
    <n v="63636"/>
    <n v="2961023"/>
    <n v="224675"/>
  </r>
  <r>
    <d v="2024-03-11T00:00:00"/>
    <x v="2"/>
    <x v="2"/>
    <x v="1"/>
    <n v="25"/>
    <n v="16496"/>
    <n v="10054"/>
    <n v="412400"/>
    <n v="161050"/>
  </r>
  <r>
    <d v="2024-03-12T00:00:00"/>
    <x v="5"/>
    <x v="1"/>
    <x v="7"/>
    <n v="21"/>
    <n v="42573"/>
    <n v="34947"/>
    <n v="894033"/>
    <n v="160146"/>
  </r>
  <r>
    <d v="2024-03-13T00:00:00"/>
    <x v="14"/>
    <x v="3"/>
    <x v="2"/>
    <n v="26"/>
    <n v="28647"/>
    <n v="12244"/>
    <n v="744822"/>
    <n v="426478"/>
  </r>
  <r>
    <d v="2024-03-14T00:00:00"/>
    <x v="2"/>
    <x v="1"/>
    <x v="2"/>
    <n v="7"/>
    <n v="31166"/>
    <n v="26412"/>
    <n v="218162"/>
    <n v="33278"/>
  </r>
  <r>
    <d v="2024-03-15T00:00:00"/>
    <x v="7"/>
    <x v="0"/>
    <x v="7"/>
    <n v="17"/>
    <n v="52229"/>
    <n v="46526"/>
    <n v="887893"/>
    <n v="96951"/>
  </r>
  <r>
    <d v="2024-03-16T00:00:00"/>
    <x v="13"/>
    <x v="3"/>
    <x v="0"/>
    <n v="5"/>
    <n v="42706"/>
    <n v="31662"/>
    <n v="213530"/>
    <n v="55220"/>
  </r>
  <r>
    <d v="2024-03-17T00:00:00"/>
    <x v="13"/>
    <x v="1"/>
    <x v="4"/>
    <n v="30"/>
    <n v="14243"/>
    <n v="-3194"/>
    <n v="427290"/>
    <n v="523110"/>
  </r>
  <r>
    <d v="2024-03-18T00:00:00"/>
    <x v="2"/>
    <x v="3"/>
    <x v="2"/>
    <n v="14"/>
    <n v="48537"/>
    <n v="32909"/>
    <n v="679518"/>
    <n v="218792"/>
  </r>
  <r>
    <d v="2024-03-19T00:00:00"/>
    <x v="5"/>
    <x v="1"/>
    <x v="2"/>
    <n v="49"/>
    <n v="59117"/>
    <n v="55799"/>
    <n v="2896733"/>
    <n v="162582"/>
  </r>
  <r>
    <d v="2024-03-20T00:00:00"/>
    <x v="8"/>
    <x v="0"/>
    <x v="3"/>
    <n v="23"/>
    <n v="21763"/>
    <n v="2044"/>
    <n v="500549"/>
    <n v="453537"/>
  </r>
  <r>
    <d v="2024-03-21T00:00:00"/>
    <x v="13"/>
    <x v="0"/>
    <x v="6"/>
    <n v="9"/>
    <n v="48107"/>
    <n v="34380"/>
    <n v="432963"/>
    <n v="123543"/>
  </r>
  <r>
    <d v="2024-03-22T00:00:00"/>
    <x v="11"/>
    <x v="2"/>
    <x v="3"/>
    <n v="8"/>
    <n v="29727"/>
    <n v="12556"/>
    <n v="237816"/>
    <n v="137368"/>
  </r>
  <r>
    <d v="2024-03-23T00:00:00"/>
    <x v="0"/>
    <x v="1"/>
    <x v="2"/>
    <n v="3"/>
    <n v="40350"/>
    <n v="21320"/>
    <n v="121050"/>
    <n v="57090"/>
  </r>
  <r>
    <d v="2024-03-24T00:00:00"/>
    <x v="14"/>
    <x v="0"/>
    <x v="0"/>
    <n v="9"/>
    <n v="10980"/>
    <n v="-4863"/>
    <n v="98820"/>
    <n v="142587"/>
  </r>
  <r>
    <d v="2024-03-25T00:00:00"/>
    <x v="15"/>
    <x v="3"/>
    <x v="7"/>
    <n v="16"/>
    <n v="35983"/>
    <n v="23909"/>
    <n v="575728"/>
    <n v="193184"/>
  </r>
  <r>
    <d v="2024-03-26T00:00:00"/>
    <x v="9"/>
    <x v="2"/>
    <x v="3"/>
    <n v="7"/>
    <n v="25412"/>
    <n v="16851"/>
    <n v="177884"/>
    <n v="59927"/>
  </r>
  <r>
    <d v="2024-03-27T00:00:00"/>
    <x v="15"/>
    <x v="0"/>
    <x v="4"/>
    <n v="4"/>
    <n v="26897"/>
    <n v="9045"/>
    <n v="107588"/>
    <n v="71408"/>
  </r>
  <r>
    <d v="2024-03-28T00:00:00"/>
    <x v="11"/>
    <x v="2"/>
    <x v="4"/>
    <n v="32"/>
    <n v="60189"/>
    <n v="54432"/>
    <n v="1926048"/>
    <n v="184224"/>
  </r>
  <r>
    <d v="2024-03-29T00:00:00"/>
    <x v="5"/>
    <x v="3"/>
    <x v="7"/>
    <n v="19"/>
    <n v="24687"/>
    <n v="6721"/>
    <n v="469053"/>
    <n v="341354"/>
  </r>
  <r>
    <d v="2024-03-30T00:00:00"/>
    <x v="14"/>
    <x v="2"/>
    <x v="0"/>
    <n v="15"/>
    <n v="10039"/>
    <n v="3142"/>
    <n v="150585"/>
    <n v="103455"/>
  </r>
  <r>
    <d v="2024-03-31T00:00:00"/>
    <x v="11"/>
    <x v="1"/>
    <x v="7"/>
    <n v="24"/>
    <n v="35760"/>
    <n v="27991"/>
    <n v="858240"/>
    <n v="186456"/>
  </r>
  <r>
    <d v="2024-04-01T00:00:00"/>
    <x v="4"/>
    <x v="0"/>
    <x v="5"/>
    <n v="40"/>
    <n v="62780"/>
    <n v="59606"/>
    <n v="2511200"/>
    <n v="126960"/>
  </r>
  <r>
    <d v="2024-04-02T00:00:00"/>
    <x v="5"/>
    <x v="0"/>
    <x v="4"/>
    <n v="7"/>
    <n v="73214"/>
    <n v="68842"/>
    <n v="512498"/>
    <n v="30604"/>
  </r>
  <r>
    <d v="2024-04-03T00:00:00"/>
    <x v="13"/>
    <x v="1"/>
    <x v="5"/>
    <n v="47"/>
    <n v="10127"/>
    <n v="-2786"/>
    <n v="475969"/>
    <n v="606911"/>
  </r>
  <r>
    <d v="2024-04-04T00:00:00"/>
    <x v="14"/>
    <x v="3"/>
    <x v="3"/>
    <n v="29"/>
    <n v="62875"/>
    <n v="55982"/>
    <n v="1823375"/>
    <n v="199897"/>
  </r>
  <r>
    <d v="2024-04-05T00:00:00"/>
    <x v="2"/>
    <x v="3"/>
    <x v="0"/>
    <n v="46"/>
    <n v="71058"/>
    <n v="63529"/>
    <n v="3268668"/>
    <n v="346334"/>
  </r>
  <r>
    <d v="2024-04-06T00:00:00"/>
    <x v="2"/>
    <x v="2"/>
    <x v="5"/>
    <n v="16"/>
    <n v="56287"/>
    <n v="46313"/>
    <n v="900592"/>
    <n v="159584"/>
  </r>
  <r>
    <d v="2024-04-07T00:00:00"/>
    <x v="13"/>
    <x v="3"/>
    <x v="6"/>
    <n v="18"/>
    <n v="63043"/>
    <n v="47663"/>
    <n v="1134774"/>
    <n v="276840"/>
  </r>
  <r>
    <d v="2024-04-08T00:00:00"/>
    <x v="8"/>
    <x v="0"/>
    <x v="4"/>
    <n v="14"/>
    <n v="9953"/>
    <n v="-2394"/>
    <n v="139342"/>
    <n v="172858"/>
  </r>
  <r>
    <d v="2024-04-09T00:00:00"/>
    <x v="10"/>
    <x v="2"/>
    <x v="0"/>
    <n v="21"/>
    <n v="53355"/>
    <n v="38240"/>
    <n v="1120455"/>
    <n v="317415"/>
  </r>
  <r>
    <d v="2024-04-10T00:00:00"/>
    <x v="6"/>
    <x v="2"/>
    <x v="6"/>
    <n v="6"/>
    <n v="57108"/>
    <n v="37843"/>
    <n v="342648"/>
    <n v="115590"/>
  </r>
  <r>
    <d v="2024-04-11T00:00:00"/>
    <x v="4"/>
    <x v="2"/>
    <x v="7"/>
    <n v="34"/>
    <n v="8823"/>
    <n v="1752"/>
    <n v="299982"/>
    <n v="240414"/>
  </r>
  <r>
    <d v="2024-04-12T00:00:00"/>
    <x v="8"/>
    <x v="3"/>
    <x v="6"/>
    <n v="9"/>
    <n v="45775"/>
    <n v="37741"/>
    <n v="411975"/>
    <n v="72306"/>
  </r>
  <r>
    <d v="2024-04-13T00:00:00"/>
    <x v="6"/>
    <x v="0"/>
    <x v="1"/>
    <n v="34"/>
    <n v="15031"/>
    <n v="3702"/>
    <n v="511054"/>
    <n v="385186"/>
  </r>
  <r>
    <d v="2024-04-14T00:00:00"/>
    <x v="13"/>
    <x v="2"/>
    <x v="0"/>
    <n v="20"/>
    <n v="37446"/>
    <n v="31891"/>
    <n v="748920"/>
    <n v="111100"/>
  </r>
  <r>
    <d v="2024-04-15T00:00:00"/>
    <x v="15"/>
    <x v="3"/>
    <x v="5"/>
    <n v="2"/>
    <n v="51709"/>
    <n v="39295"/>
    <n v="103418"/>
    <n v="24828"/>
  </r>
  <r>
    <d v="2024-04-16T00:00:00"/>
    <x v="13"/>
    <x v="1"/>
    <x v="0"/>
    <n v="4"/>
    <n v="31129"/>
    <n v="18425"/>
    <n v="124516"/>
    <n v="50816"/>
  </r>
  <r>
    <d v="2024-04-17T00:00:00"/>
    <x v="15"/>
    <x v="3"/>
    <x v="0"/>
    <n v="4"/>
    <n v="11234"/>
    <n v="208"/>
    <n v="44936"/>
    <n v="44104"/>
  </r>
  <r>
    <d v="2024-04-18T00:00:00"/>
    <x v="5"/>
    <x v="0"/>
    <x v="6"/>
    <n v="8"/>
    <n v="28876"/>
    <n v="9089"/>
    <n v="231008"/>
    <n v="158296"/>
  </r>
  <r>
    <d v="2024-04-19T00:00:00"/>
    <x v="9"/>
    <x v="0"/>
    <x v="1"/>
    <n v="5"/>
    <n v="71842"/>
    <n v="68560"/>
    <n v="359210"/>
    <n v="16410"/>
  </r>
  <r>
    <d v="2024-04-20T00:00:00"/>
    <x v="12"/>
    <x v="0"/>
    <x v="2"/>
    <n v="8"/>
    <n v="38403"/>
    <n v="31179"/>
    <n v="307224"/>
    <n v="57792"/>
  </r>
  <r>
    <d v="2024-04-21T00:00:00"/>
    <x v="5"/>
    <x v="1"/>
    <x v="0"/>
    <n v="36"/>
    <n v="50840"/>
    <n v="43814"/>
    <n v="1830240"/>
    <n v="252936"/>
  </r>
  <r>
    <d v="2024-04-22T00:00:00"/>
    <x v="10"/>
    <x v="1"/>
    <x v="4"/>
    <n v="40"/>
    <n v="68542"/>
    <n v="55540"/>
    <n v="2741680"/>
    <n v="520080"/>
  </r>
  <r>
    <d v="2024-04-23T00:00:00"/>
    <x v="9"/>
    <x v="2"/>
    <x v="7"/>
    <n v="15"/>
    <n v="19622"/>
    <n v="17621"/>
    <n v="294330"/>
    <n v="30015"/>
  </r>
  <r>
    <d v="2024-04-24T00:00:00"/>
    <x v="1"/>
    <x v="0"/>
    <x v="7"/>
    <n v="4"/>
    <n v="25927"/>
    <n v="18092"/>
    <n v="103708"/>
    <n v="31340"/>
  </r>
  <r>
    <d v="2024-04-25T00:00:00"/>
    <x v="4"/>
    <x v="1"/>
    <x v="7"/>
    <n v="28"/>
    <n v="70722"/>
    <n v="66783"/>
    <n v="1980216"/>
    <n v="110292"/>
  </r>
  <r>
    <d v="2024-04-26T00:00:00"/>
    <x v="6"/>
    <x v="0"/>
    <x v="1"/>
    <n v="50"/>
    <n v="12179"/>
    <n v="-5850"/>
    <n v="608950"/>
    <n v="901450"/>
  </r>
  <r>
    <d v="2024-04-27T00:00:00"/>
    <x v="1"/>
    <x v="2"/>
    <x v="5"/>
    <n v="28"/>
    <n v="23224"/>
    <n v="9880"/>
    <n v="650272"/>
    <n v="373632"/>
  </r>
  <r>
    <d v="2024-04-28T00:00:00"/>
    <x v="6"/>
    <x v="2"/>
    <x v="5"/>
    <n v="10"/>
    <n v="55853"/>
    <n v="45416"/>
    <n v="558530"/>
    <n v="104370"/>
  </r>
  <r>
    <d v="2024-04-29T00:00:00"/>
    <x v="11"/>
    <x v="3"/>
    <x v="6"/>
    <n v="14"/>
    <n v="46393"/>
    <n v="31211"/>
    <n v="649502"/>
    <n v="212548"/>
  </r>
  <r>
    <d v="2024-04-30T00:00:00"/>
    <x v="8"/>
    <x v="2"/>
    <x v="3"/>
    <n v="8"/>
    <n v="61158"/>
    <n v="49187"/>
    <n v="489264"/>
    <n v="95768"/>
  </r>
  <r>
    <d v="2024-05-01T00:00:00"/>
    <x v="4"/>
    <x v="3"/>
    <x v="6"/>
    <n v="2"/>
    <n v="22093"/>
    <n v="2629"/>
    <n v="44186"/>
    <n v="38928"/>
  </r>
  <r>
    <d v="2024-05-02T00:00:00"/>
    <x v="2"/>
    <x v="3"/>
    <x v="7"/>
    <n v="32"/>
    <n v="18272"/>
    <n v="6679"/>
    <n v="584704"/>
    <n v="370976"/>
  </r>
  <r>
    <d v="2024-05-03T00:00:00"/>
    <x v="13"/>
    <x v="1"/>
    <x v="6"/>
    <n v="39"/>
    <n v="72349"/>
    <n v="53214"/>
    <n v="2821611"/>
    <n v="746265"/>
  </r>
  <r>
    <d v="2024-05-04T00:00:00"/>
    <x v="11"/>
    <x v="3"/>
    <x v="5"/>
    <n v="11"/>
    <n v="21408"/>
    <n v="4575"/>
    <n v="235488"/>
    <n v="185163"/>
  </r>
  <r>
    <d v="2024-05-05T00:00:00"/>
    <x v="15"/>
    <x v="0"/>
    <x v="3"/>
    <n v="14"/>
    <n v="31786"/>
    <n v="23018"/>
    <n v="445004"/>
    <n v="122752"/>
  </r>
  <r>
    <d v="2024-05-06T00:00:00"/>
    <x v="9"/>
    <x v="1"/>
    <x v="2"/>
    <n v="3"/>
    <n v="34878"/>
    <n v="28241"/>
    <n v="104634"/>
    <n v="19911"/>
  </r>
  <r>
    <d v="2024-05-07T00:00:00"/>
    <x v="13"/>
    <x v="3"/>
    <x v="3"/>
    <n v="11"/>
    <n v="69201"/>
    <n v="63299"/>
    <n v="761211"/>
    <n v="64922"/>
  </r>
  <r>
    <d v="2024-05-08T00:00:00"/>
    <x v="2"/>
    <x v="0"/>
    <x v="0"/>
    <n v="18"/>
    <n v="47582"/>
    <n v="40851"/>
    <n v="856476"/>
    <n v="121158"/>
  </r>
  <r>
    <d v="2024-05-09T00:00:00"/>
    <x v="5"/>
    <x v="3"/>
    <x v="1"/>
    <n v="34"/>
    <n v="48125"/>
    <n v="37508"/>
    <n v="1636250"/>
    <n v="360978"/>
  </r>
  <r>
    <d v="2024-05-10T00:00:00"/>
    <x v="0"/>
    <x v="1"/>
    <x v="2"/>
    <n v="9"/>
    <n v="69474"/>
    <n v="66609"/>
    <n v="625266"/>
    <n v="25785"/>
  </r>
  <r>
    <d v="2024-05-11T00:00:00"/>
    <x v="2"/>
    <x v="3"/>
    <x v="6"/>
    <n v="48"/>
    <n v="40560"/>
    <n v="23762"/>
    <n v="1946880"/>
    <n v="806304"/>
  </r>
  <r>
    <d v="2024-05-12T00:00:00"/>
    <x v="2"/>
    <x v="2"/>
    <x v="7"/>
    <n v="12"/>
    <n v="53189"/>
    <n v="43793"/>
    <n v="638268"/>
    <n v="112752"/>
  </r>
  <r>
    <d v="2024-05-13T00:00:00"/>
    <x v="2"/>
    <x v="1"/>
    <x v="7"/>
    <n v="8"/>
    <n v="37114"/>
    <n v="19546"/>
    <n v="296912"/>
    <n v="140544"/>
  </r>
  <r>
    <d v="2024-05-14T00:00:00"/>
    <x v="10"/>
    <x v="1"/>
    <x v="1"/>
    <n v="41"/>
    <n v="65183"/>
    <n v="55978"/>
    <n v="2672503"/>
    <n v="377405"/>
  </r>
  <r>
    <d v="2024-05-15T00:00:00"/>
    <x v="5"/>
    <x v="3"/>
    <x v="2"/>
    <n v="5"/>
    <n v="66167"/>
    <n v="56760"/>
    <n v="330835"/>
    <n v="47035"/>
  </r>
  <r>
    <d v="2024-05-16T00:00:00"/>
    <x v="7"/>
    <x v="1"/>
    <x v="7"/>
    <n v="16"/>
    <n v="51504"/>
    <n v="33464"/>
    <n v="824064"/>
    <n v="288640"/>
  </r>
  <r>
    <d v="2024-05-17T00:00:00"/>
    <x v="14"/>
    <x v="2"/>
    <x v="5"/>
    <n v="14"/>
    <n v="36763"/>
    <n v="17266"/>
    <n v="514682"/>
    <n v="272958"/>
  </r>
  <r>
    <d v="2024-05-18T00:00:00"/>
    <x v="3"/>
    <x v="0"/>
    <x v="0"/>
    <n v="23"/>
    <n v="60015"/>
    <n v="53059"/>
    <n v="1380345"/>
    <n v="159988"/>
  </r>
  <r>
    <d v="2024-05-19T00:00:00"/>
    <x v="6"/>
    <x v="3"/>
    <x v="5"/>
    <n v="12"/>
    <n v="31598"/>
    <n v="27690"/>
    <n v="379176"/>
    <n v="46896"/>
  </r>
  <r>
    <d v="2024-05-20T00:00:00"/>
    <x v="15"/>
    <x v="1"/>
    <x v="2"/>
    <n v="40"/>
    <n v="67226"/>
    <n v="55486"/>
    <n v="2689040"/>
    <n v="469600"/>
  </r>
  <r>
    <d v="2024-05-21T00:00:00"/>
    <x v="0"/>
    <x v="0"/>
    <x v="7"/>
    <n v="20"/>
    <n v="5781"/>
    <n v="-10298"/>
    <n v="115620"/>
    <n v="321580"/>
  </r>
  <r>
    <d v="2024-05-22T00:00:00"/>
    <x v="9"/>
    <x v="3"/>
    <x v="3"/>
    <n v="49"/>
    <n v="42143"/>
    <n v="30216"/>
    <n v="2065007"/>
    <n v="584423"/>
  </r>
  <r>
    <d v="2024-05-23T00:00:00"/>
    <x v="0"/>
    <x v="3"/>
    <x v="5"/>
    <n v="13"/>
    <n v="55157"/>
    <n v="40641"/>
    <n v="717041"/>
    <n v="188708"/>
  </r>
  <r>
    <d v="2024-05-24T00:00:00"/>
    <x v="7"/>
    <x v="0"/>
    <x v="3"/>
    <n v="23"/>
    <n v="55962"/>
    <n v="46299"/>
    <n v="1287126"/>
    <n v="222249"/>
  </r>
  <r>
    <d v="2024-05-25T00:00:00"/>
    <x v="12"/>
    <x v="2"/>
    <x v="5"/>
    <n v="1"/>
    <n v="9169"/>
    <n v="-5398"/>
    <n v="9169"/>
    <n v="14567"/>
  </r>
  <r>
    <d v="2024-05-26T00:00:00"/>
    <x v="9"/>
    <x v="2"/>
    <x v="6"/>
    <n v="40"/>
    <n v="32049"/>
    <n v="24964"/>
    <n v="1281960"/>
    <n v="283400"/>
  </r>
  <r>
    <d v="2024-05-27T00:00:00"/>
    <x v="11"/>
    <x v="1"/>
    <x v="7"/>
    <n v="40"/>
    <n v="62037"/>
    <n v="50043"/>
    <n v="2481480"/>
    <n v="479760"/>
  </r>
  <r>
    <d v="2024-05-28T00:00:00"/>
    <x v="1"/>
    <x v="3"/>
    <x v="3"/>
    <n v="6"/>
    <n v="6349"/>
    <n v="-12067"/>
    <n v="38094"/>
    <n v="110496"/>
  </r>
  <r>
    <d v="2024-05-29T00:00:00"/>
    <x v="11"/>
    <x v="2"/>
    <x v="5"/>
    <n v="13"/>
    <n v="74925"/>
    <n v="70126"/>
    <n v="974025"/>
    <n v="62387"/>
  </r>
  <r>
    <d v="2024-05-30T00:00:00"/>
    <x v="15"/>
    <x v="1"/>
    <x v="0"/>
    <n v="30"/>
    <n v="55703"/>
    <n v="41530"/>
    <n v="1671090"/>
    <n v="425190"/>
  </r>
  <r>
    <d v="2024-05-31T00:00:00"/>
    <x v="9"/>
    <x v="2"/>
    <x v="6"/>
    <n v="44"/>
    <n v="34319"/>
    <n v="16312"/>
    <n v="1510036"/>
    <n v="792308"/>
  </r>
  <r>
    <d v="2024-06-01T00:00:00"/>
    <x v="2"/>
    <x v="1"/>
    <x v="2"/>
    <n v="37"/>
    <n v="67840"/>
    <n v="60523"/>
    <n v="2510080"/>
    <n v="270729"/>
  </r>
  <r>
    <d v="2024-06-02T00:00:00"/>
    <x v="11"/>
    <x v="3"/>
    <x v="3"/>
    <n v="1"/>
    <n v="63165"/>
    <n v="43774"/>
    <n v="63165"/>
    <n v="19391"/>
  </r>
  <r>
    <d v="2024-06-03T00:00:00"/>
    <x v="7"/>
    <x v="0"/>
    <x v="0"/>
    <n v="15"/>
    <n v="74538"/>
    <n v="56059"/>
    <n v="1118070"/>
    <n v="277185"/>
  </r>
  <r>
    <d v="2024-06-04T00:00:00"/>
    <x v="10"/>
    <x v="0"/>
    <x v="6"/>
    <n v="22"/>
    <n v="65867"/>
    <n v="53950"/>
    <n v="1449074"/>
    <n v="262174"/>
  </r>
  <r>
    <d v="2024-06-05T00:00:00"/>
    <x v="14"/>
    <x v="1"/>
    <x v="1"/>
    <n v="16"/>
    <n v="32880"/>
    <n v="24605"/>
    <n v="526080"/>
    <n v="132400"/>
  </r>
  <r>
    <d v="2024-06-06T00:00:00"/>
    <x v="3"/>
    <x v="1"/>
    <x v="3"/>
    <n v="6"/>
    <n v="67811"/>
    <n v="54045"/>
    <n v="406866"/>
    <n v="82596"/>
  </r>
  <r>
    <d v="2024-06-07T00:00:00"/>
    <x v="0"/>
    <x v="2"/>
    <x v="7"/>
    <n v="33"/>
    <n v="45933"/>
    <n v="35959"/>
    <n v="1515789"/>
    <n v="329142"/>
  </r>
  <r>
    <d v="2024-06-08T00:00:00"/>
    <x v="3"/>
    <x v="1"/>
    <x v="7"/>
    <n v="19"/>
    <n v="21532"/>
    <n v="14082"/>
    <n v="409108"/>
    <n v="141550"/>
  </r>
  <r>
    <d v="2024-06-09T00:00:00"/>
    <x v="11"/>
    <x v="0"/>
    <x v="5"/>
    <n v="19"/>
    <n v="66179"/>
    <n v="54095"/>
    <n v="1257401"/>
    <n v="229596"/>
  </r>
  <r>
    <d v="2024-06-10T00:00:00"/>
    <x v="6"/>
    <x v="1"/>
    <x v="7"/>
    <n v="42"/>
    <n v="28467"/>
    <n v="23408"/>
    <n v="1195614"/>
    <n v="212478"/>
  </r>
  <r>
    <d v="2024-06-11T00:00:00"/>
    <x v="12"/>
    <x v="2"/>
    <x v="5"/>
    <n v="40"/>
    <n v="49080"/>
    <n v="35370"/>
    <n v="1963200"/>
    <n v="548400"/>
  </r>
  <r>
    <d v="2024-06-12T00:00:00"/>
    <x v="0"/>
    <x v="1"/>
    <x v="2"/>
    <n v="2"/>
    <n v="59146"/>
    <n v="40122"/>
    <n v="118292"/>
    <n v="38048"/>
  </r>
  <r>
    <d v="2024-06-13T00:00:00"/>
    <x v="13"/>
    <x v="0"/>
    <x v="1"/>
    <n v="40"/>
    <n v="56048"/>
    <n v="45452"/>
    <n v="2241920"/>
    <n v="423840"/>
  </r>
  <r>
    <d v="2024-06-14T00:00:00"/>
    <x v="12"/>
    <x v="1"/>
    <x v="5"/>
    <n v="11"/>
    <n v="46761"/>
    <n v="28853"/>
    <n v="514371"/>
    <n v="196988"/>
  </r>
  <r>
    <d v="2024-06-15T00:00:00"/>
    <x v="15"/>
    <x v="2"/>
    <x v="2"/>
    <n v="38"/>
    <n v="65247"/>
    <n v="56272"/>
    <n v="2479386"/>
    <n v="341050"/>
  </r>
  <r>
    <d v="2024-06-16T00:00:00"/>
    <x v="11"/>
    <x v="0"/>
    <x v="1"/>
    <n v="9"/>
    <n v="45150"/>
    <n v="28631"/>
    <n v="406350"/>
    <n v="148671"/>
  </r>
  <r>
    <d v="2024-06-17T00:00:00"/>
    <x v="8"/>
    <x v="0"/>
    <x v="1"/>
    <n v="28"/>
    <n v="40904"/>
    <n v="33983"/>
    <n v="1145312"/>
    <n v="193788"/>
  </r>
  <r>
    <d v="2024-06-18T00:00:00"/>
    <x v="6"/>
    <x v="1"/>
    <x v="5"/>
    <n v="31"/>
    <n v="59633"/>
    <n v="54477"/>
    <n v="1848623"/>
    <n v="159836"/>
  </r>
  <r>
    <d v="2024-06-19T00:00:00"/>
    <x v="7"/>
    <x v="3"/>
    <x v="4"/>
    <n v="41"/>
    <n v="68279"/>
    <n v="56969"/>
    <n v="2799439"/>
    <n v="463710"/>
  </r>
  <r>
    <d v="2024-06-20T00:00:00"/>
    <x v="9"/>
    <x v="0"/>
    <x v="3"/>
    <n v="4"/>
    <n v="59680"/>
    <n v="40230"/>
    <n v="238720"/>
    <n v="77800"/>
  </r>
  <r>
    <d v="2024-06-21T00:00:00"/>
    <x v="5"/>
    <x v="3"/>
    <x v="6"/>
    <n v="27"/>
    <n v="62421"/>
    <n v="53567"/>
    <n v="1685367"/>
    <n v="239058"/>
  </r>
  <r>
    <d v="2024-06-22T00:00:00"/>
    <x v="2"/>
    <x v="1"/>
    <x v="2"/>
    <n v="15"/>
    <n v="13788"/>
    <n v="6374"/>
    <n v="206820"/>
    <n v="111210"/>
  </r>
  <r>
    <d v="2024-06-23T00:00:00"/>
    <x v="4"/>
    <x v="3"/>
    <x v="4"/>
    <n v="23"/>
    <n v="29564"/>
    <n v="18077"/>
    <n v="679972"/>
    <n v="264201"/>
  </r>
  <r>
    <d v="2024-06-24T00:00:00"/>
    <x v="13"/>
    <x v="2"/>
    <x v="0"/>
    <n v="23"/>
    <n v="56395"/>
    <n v="39876"/>
    <n v="1297085"/>
    <n v="379937"/>
  </r>
  <r>
    <d v="2024-06-25T00:00:00"/>
    <x v="8"/>
    <x v="1"/>
    <x v="6"/>
    <n v="20"/>
    <n v="18539"/>
    <n v="1763"/>
    <n v="370780"/>
    <n v="335520"/>
  </r>
  <r>
    <d v="2024-06-26T00:00:00"/>
    <x v="15"/>
    <x v="3"/>
    <x v="1"/>
    <n v="8"/>
    <n v="34092"/>
    <n v="18866"/>
    <n v="272736"/>
    <n v="121808"/>
  </r>
  <r>
    <d v="2024-06-27T00:00:00"/>
    <x v="2"/>
    <x v="3"/>
    <x v="2"/>
    <n v="24"/>
    <n v="35656"/>
    <n v="30099"/>
    <n v="855744"/>
    <n v="133368"/>
  </r>
  <r>
    <d v="2024-06-28T00:00:00"/>
    <x v="9"/>
    <x v="3"/>
    <x v="6"/>
    <n v="13"/>
    <n v="44588"/>
    <n v="38742"/>
    <n v="579644"/>
    <n v="75998"/>
  </r>
  <r>
    <d v="2024-06-29T00:00:00"/>
    <x v="6"/>
    <x v="1"/>
    <x v="5"/>
    <n v="38"/>
    <n v="60931"/>
    <n v="57819"/>
    <n v="2315378"/>
    <n v="118256"/>
  </r>
  <r>
    <d v="2024-06-30T00:00:00"/>
    <x v="7"/>
    <x v="1"/>
    <x v="6"/>
    <n v="45"/>
    <n v="72355"/>
    <n v="69100"/>
    <n v="3255975"/>
    <n v="146475"/>
  </r>
  <r>
    <d v="2024-07-01T00:00:00"/>
    <x v="1"/>
    <x v="0"/>
    <x v="3"/>
    <n v="18"/>
    <n v="59846"/>
    <n v="41187"/>
    <n v="1077228"/>
    <n v="335862"/>
  </r>
  <r>
    <d v="2024-07-02T00:00:00"/>
    <x v="12"/>
    <x v="0"/>
    <x v="2"/>
    <n v="27"/>
    <n v="62087"/>
    <n v="56468"/>
    <n v="1676349"/>
    <n v="151713"/>
  </r>
  <r>
    <d v="2024-07-03T00:00:00"/>
    <x v="14"/>
    <x v="0"/>
    <x v="7"/>
    <n v="24"/>
    <n v="32002"/>
    <n v="24242"/>
    <n v="768048"/>
    <n v="186240"/>
  </r>
  <r>
    <d v="2024-07-04T00:00:00"/>
    <x v="8"/>
    <x v="1"/>
    <x v="2"/>
    <n v="1"/>
    <n v="45210"/>
    <n v="36517"/>
    <n v="45210"/>
    <n v="8693"/>
  </r>
  <r>
    <d v="2024-07-05T00:00:00"/>
    <x v="13"/>
    <x v="1"/>
    <x v="3"/>
    <n v="48"/>
    <n v="54816"/>
    <n v="50773"/>
    <n v="2631168"/>
    <n v="194064"/>
  </r>
  <r>
    <d v="2024-07-06T00:00:00"/>
    <x v="11"/>
    <x v="1"/>
    <x v="5"/>
    <n v="10"/>
    <n v="7328"/>
    <n v="-6224"/>
    <n v="73280"/>
    <n v="135520"/>
  </r>
  <r>
    <d v="2024-07-07T00:00:00"/>
    <x v="15"/>
    <x v="0"/>
    <x v="2"/>
    <n v="1"/>
    <n v="22676"/>
    <n v="10185"/>
    <n v="22676"/>
    <n v="12491"/>
  </r>
  <r>
    <d v="2024-07-08T00:00:00"/>
    <x v="11"/>
    <x v="1"/>
    <x v="2"/>
    <n v="8"/>
    <n v="40154"/>
    <n v="27289"/>
    <n v="321232"/>
    <n v="102920"/>
  </r>
  <r>
    <d v="2024-07-09T00:00:00"/>
    <x v="3"/>
    <x v="2"/>
    <x v="7"/>
    <n v="48"/>
    <n v="22424"/>
    <n v="5387"/>
    <n v="1076352"/>
    <n v="817776"/>
  </r>
  <r>
    <d v="2024-07-10T00:00:00"/>
    <x v="0"/>
    <x v="0"/>
    <x v="7"/>
    <n v="40"/>
    <n v="55280"/>
    <n v="36555"/>
    <n v="2211200"/>
    <n v="749000"/>
  </r>
  <r>
    <d v="2024-07-11T00:00:00"/>
    <x v="1"/>
    <x v="1"/>
    <x v="0"/>
    <n v="15"/>
    <n v="31902"/>
    <n v="15759"/>
    <n v="478530"/>
    <n v="242145"/>
  </r>
  <r>
    <d v="2024-07-12T00:00:00"/>
    <x v="4"/>
    <x v="1"/>
    <x v="5"/>
    <n v="37"/>
    <n v="49700"/>
    <n v="38428"/>
    <n v="1838900"/>
    <n v="417064"/>
  </r>
  <r>
    <d v="2024-07-13T00:00:00"/>
    <x v="13"/>
    <x v="0"/>
    <x v="2"/>
    <n v="2"/>
    <n v="27071"/>
    <n v="7892"/>
    <n v="54142"/>
    <n v="38358"/>
  </r>
  <r>
    <d v="2024-07-14T00:00:00"/>
    <x v="10"/>
    <x v="0"/>
    <x v="4"/>
    <n v="4"/>
    <n v="37438"/>
    <n v="33995"/>
    <n v="149752"/>
    <n v="13772"/>
  </r>
  <r>
    <d v="2024-07-15T00:00:00"/>
    <x v="9"/>
    <x v="1"/>
    <x v="1"/>
    <n v="19"/>
    <n v="6649"/>
    <n v="2997"/>
    <n v="126331"/>
    <n v="69388"/>
  </r>
  <r>
    <d v="2024-07-16T00:00:00"/>
    <x v="8"/>
    <x v="1"/>
    <x v="5"/>
    <n v="49"/>
    <n v="39844"/>
    <n v="31814"/>
    <n v="1952356"/>
    <n v="393470"/>
  </r>
  <r>
    <d v="2024-07-17T00:00:00"/>
    <x v="5"/>
    <x v="3"/>
    <x v="6"/>
    <n v="50"/>
    <n v="68964"/>
    <n v="57023"/>
    <n v="3448200"/>
    <n v="597050"/>
  </r>
  <r>
    <d v="2024-07-18T00:00:00"/>
    <x v="9"/>
    <x v="1"/>
    <x v="4"/>
    <n v="46"/>
    <n v="47863"/>
    <n v="33851"/>
    <n v="2201698"/>
    <n v="644552"/>
  </r>
  <r>
    <d v="2024-07-19T00:00:00"/>
    <x v="10"/>
    <x v="0"/>
    <x v="1"/>
    <n v="1"/>
    <n v="23499"/>
    <n v="20968"/>
    <n v="23499"/>
    <n v="2531"/>
  </r>
  <r>
    <d v="2024-07-20T00:00:00"/>
    <x v="11"/>
    <x v="3"/>
    <x v="3"/>
    <n v="32"/>
    <n v="38762"/>
    <n v="21645"/>
    <n v="1240384"/>
    <n v="547744"/>
  </r>
  <r>
    <d v="2024-07-21T00:00:00"/>
    <x v="0"/>
    <x v="2"/>
    <x v="5"/>
    <n v="27"/>
    <n v="32165"/>
    <n v="20718"/>
    <n v="868455"/>
    <n v="309069"/>
  </r>
  <r>
    <d v="2024-07-22T00:00:00"/>
    <x v="0"/>
    <x v="2"/>
    <x v="1"/>
    <n v="16"/>
    <n v="73307"/>
    <n v="62727"/>
    <n v="1172912"/>
    <n v="169280"/>
  </r>
  <r>
    <d v="2024-07-23T00:00:00"/>
    <x v="7"/>
    <x v="2"/>
    <x v="3"/>
    <n v="26"/>
    <n v="60380"/>
    <n v="48013"/>
    <n v="1569880"/>
    <n v="321542"/>
  </r>
  <r>
    <d v="2024-07-24T00:00:00"/>
    <x v="2"/>
    <x v="2"/>
    <x v="0"/>
    <n v="28"/>
    <n v="59882"/>
    <n v="43155"/>
    <n v="1676696"/>
    <n v="468356"/>
  </r>
  <r>
    <d v="2024-07-25T00:00:00"/>
    <x v="14"/>
    <x v="0"/>
    <x v="0"/>
    <n v="50"/>
    <n v="48578"/>
    <n v="39388"/>
    <n v="2428900"/>
    <n v="459500"/>
  </r>
  <r>
    <d v="2024-07-26T00:00:00"/>
    <x v="14"/>
    <x v="1"/>
    <x v="4"/>
    <n v="47"/>
    <n v="45065"/>
    <n v="37114"/>
    <n v="2118055"/>
    <n v="373697"/>
  </r>
  <r>
    <d v="2024-07-27T00:00:00"/>
    <x v="4"/>
    <x v="2"/>
    <x v="2"/>
    <n v="30"/>
    <n v="38370"/>
    <n v="29373"/>
    <n v="1151100"/>
    <n v="269910"/>
  </r>
  <r>
    <d v="2024-07-28T00:00:00"/>
    <x v="11"/>
    <x v="3"/>
    <x v="4"/>
    <n v="13"/>
    <n v="64504"/>
    <n v="47577"/>
    <n v="838552"/>
    <n v="220051"/>
  </r>
  <r>
    <d v="2024-07-29T00:00:00"/>
    <x v="1"/>
    <x v="0"/>
    <x v="0"/>
    <n v="13"/>
    <n v="44346"/>
    <n v="33775"/>
    <n v="576498"/>
    <n v="137423"/>
  </r>
  <r>
    <d v="2024-07-30T00:00:00"/>
    <x v="14"/>
    <x v="2"/>
    <x v="3"/>
    <n v="22"/>
    <n v="47798"/>
    <n v="42690"/>
    <n v="1051556"/>
    <n v="112376"/>
  </r>
  <r>
    <d v="2024-07-31T00:00:00"/>
    <x v="15"/>
    <x v="2"/>
    <x v="5"/>
    <n v="13"/>
    <n v="55352"/>
    <n v="38967"/>
    <n v="719576"/>
    <n v="213005"/>
  </r>
  <r>
    <d v="2024-08-01T00:00:00"/>
    <x v="10"/>
    <x v="0"/>
    <x v="5"/>
    <n v="25"/>
    <n v="41934"/>
    <n v="25093"/>
    <n v="1048350"/>
    <n v="421025"/>
  </r>
  <r>
    <d v="2024-08-02T00:00:00"/>
    <x v="14"/>
    <x v="3"/>
    <x v="2"/>
    <n v="9"/>
    <n v="17202"/>
    <n v="15202"/>
    <n v="154818"/>
    <n v="18000"/>
  </r>
  <r>
    <d v="2024-08-03T00:00:00"/>
    <x v="7"/>
    <x v="2"/>
    <x v="0"/>
    <n v="37"/>
    <n v="54119"/>
    <n v="49563"/>
    <n v="2002403"/>
    <n v="168572"/>
  </r>
  <r>
    <d v="2024-08-04T00:00:00"/>
    <x v="14"/>
    <x v="1"/>
    <x v="1"/>
    <n v="38"/>
    <n v="6915"/>
    <n v="-6490"/>
    <n v="262770"/>
    <n v="509390"/>
  </r>
  <r>
    <d v="2024-08-05T00:00:00"/>
    <x v="6"/>
    <x v="1"/>
    <x v="4"/>
    <n v="7"/>
    <n v="34923"/>
    <n v="17862"/>
    <n v="244461"/>
    <n v="119427"/>
  </r>
  <r>
    <d v="2024-08-06T00:00:00"/>
    <x v="1"/>
    <x v="3"/>
    <x v="5"/>
    <n v="41"/>
    <n v="64238"/>
    <n v="59160"/>
    <n v="2633758"/>
    <n v="208198"/>
  </r>
  <r>
    <d v="2024-08-07T00:00:00"/>
    <x v="11"/>
    <x v="3"/>
    <x v="2"/>
    <n v="10"/>
    <n v="68455"/>
    <n v="51521"/>
    <n v="684550"/>
    <n v="169340"/>
  </r>
  <r>
    <d v="2024-08-08T00:00:00"/>
    <x v="4"/>
    <x v="3"/>
    <x v="3"/>
    <n v="23"/>
    <n v="54165"/>
    <n v="42915"/>
    <n v="1245795"/>
    <n v="258750"/>
  </r>
  <r>
    <d v="2024-08-09T00:00:00"/>
    <x v="1"/>
    <x v="1"/>
    <x v="5"/>
    <n v="36"/>
    <n v="47874"/>
    <n v="41841"/>
    <n v="1723464"/>
    <n v="217188"/>
  </r>
  <r>
    <d v="2024-08-10T00:00:00"/>
    <x v="5"/>
    <x v="0"/>
    <x v="6"/>
    <n v="47"/>
    <n v="33899"/>
    <n v="27624"/>
    <n v="1593253"/>
    <n v="294925"/>
  </r>
  <r>
    <d v="2024-08-11T00:00:00"/>
    <x v="9"/>
    <x v="0"/>
    <x v="4"/>
    <n v="4"/>
    <n v="56442"/>
    <n v="37987"/>
    <n v="225768"/>
    <n v="73820"/>
  </r>
  <r>
    <d v="2024-08-12T00:00:00"/>
    <x v="11"/>
    <x v="3"/>
    <x v="2"/>
    <n v="31"/>
    <n v="74650"/>
    <n v="69155"/>
    <n v="2314150"/>
    <n v="170345"/>
  </r>
  <r>
    <d v="2024-08-13T00:00:00"/>
    <x v="9"/>
    <x v="2"/>
    <x v="0"/>
    <n v="45"/>
    <n v="42581"/>
    <n v="25622"/>
    <n v="1916145"/>
    <n v="763155"/>
  </r>
  <r>
    <d v="2024-08-14T00:00:00"/>
    <x v="9"/>
    <x v="3"/>
    <x v="7"/>
    <n v="3"/>
    <n v="31928"/>
    <n v="26069"/>
    <n v="95784"/>
    <n v="17577"/>
  </r>
  <r>
    <d v="2024-08-15T00:00:00"/>
    <x v="6"/>
    <x v="1"/>
    <x v="4"/>
    <n v="43"/>
    <n v="15783"/>
    <n v="1642"/>
    <n v="678669"/>
    <n v="608063"/>
  </r>
  <r>
    <d v="2024-08-16T00:00:00"/>
    <x v="3"/>
    <x v="2"/>
    <x v="6"/>
    <n v="36"/>
    <n v="31815"/>
    <n v="19313"/>
    <n v="1145340"/>
    <n v="450072"/>
  </r>
  <r>
    <d v="2024-08-17T00:00:00"/>
    <x v="1"/>
    <x v="0"/>
    <x v="0"/>
    <n v="30"/>
    <n v="51388"/>
    <n v="33138"/>
    <n v="1541640"/>
    <n v="547500"/>
  </r>
  <r>
    <d v="2024-08-18T00:00:00"/>
    <x v="2"/>
    <x v="2"/>
    <x v="0"/>
    <n v="7"/>
    <n v="46865"/>
    <n v="38745"/>
    <n v="328055"/>
    <n v="56840"/>
  </r>
  <r>
    <d v="2024-08-19T00:00:00"/>
    <x v="9"/>
    <x v="3"/>
    <x v="5"/>
    <n v="29"/>
    <n v="30760"/>
    <n v="12577"/>
    <n v="892040"/>
    <n v="527307"/>
  </r>
  <r>
    <d v="2024-08-20T00:00:00"/>
    <x v="10"/>
    <x v="0"/>
    <x v="4"/>
    <n v="24"/>
    <n v="22191"/>
    <n v="10841"/>
    <n v="532584"/>
    <n v="272400"/>
  </r>
  <r>
    <d v="2024-08-21T00:00:00"/>
    <x v="9"/>
    <x v="0"/>
    <x v="4"/>
    <n v="28"/>
    <n v="36201"/>
    <n v="17648"/>
    <n v="1013628"/>
    <n v="519484"/>
  </r>
  <r>
    <d v="2024-08-22T00:00:00"/>
    <x v="6"/>
    <x v="1"/>
    <x v="5"/>
    <n v="46"/>
    <n v="52223"/>
    <n v="46259"/>
    <n v="2402258"/>
    <n v="274344"/>
  </r>
  <r>
    <d v="2024-08-23T00:00:00"/>
    <x v="5"/>
    <x v="0"/>
    <x v="3"/>
    <n v="32"/>
    <n v="49359"/>
    <n v="39368"/>
    <n v="1579488"/>
    <n v="319712"/>
  </r>
  <r>
    <d v="2024-08-24T00:00:00"/>
    <x v="5"/>
    <x v="3"/>
    <x v="3"/>
    <n v="43"/>
    <n v="69149"/>
    <n v="59052"/>
    <n v="2973407"/>
    <n v="434171"/>
  </r>
  <r>
    <d v="2024-08-25T00:00:00"/>
    <x v="11"/>
    <x v="2"/>
    <x v="5"/>
    <n v="37"/>
    <n v="24230"/>
    <n v="5921"/>
    <n v="896510"/>
    <n v="677433"/>
  </r>
  <r>
    <d v="2024-08-26T00:00:00"/>
    <x v="1"/>
    <x v="1"/>
    <x v="6"/>
    <n v="8"/>
    <n v="38370"/>
    <n v="34048"/>
    <n v="306960"/>
    <n v="34576"/>
  </r>
  <r>
    <d v="2024-08-27T00:00:00"/>
    <x v="2"/>
    <x v="3"/>
    <x v="2"/>
    <n v="49"/>
    <n v="51866"/>
    <n v="48722"/>
    <n v="2541434"/>
    <n v="154056"/>
  </r>
  <r>
    <d v="2024-08-28T00:00:00"/>
    <x v="6"/>
    <x v="2"/>
    <x v="2"/>
    <n v="23"/>
    <n v="25509"/>
    <n v="17065"/>
    <n v="586707"/>
    <n v="194212"/>
  </r>
  <r>
    <d v="2024-08-29T00:00:00"/>
    <x v="3"/>
    <x v="2"/>
    <x v="0"/>
    <n v="22"/>
    <n v="64817"/>
    <n v="48043"/>
    <n v="1425974"/>
    <n v="369028"/>
  </r>
  <r>
    <d v="2024-08-30T00:00:00"/>
    <x v="2"/>
    <x v="1"/>
    <x v="7"/>
    <n v="20"/>
    <n v="44134"/>
    <n v="31446"/>
    <n v="882680"/>
    <n v="253760"/>
  </r>
  <r>
    <d v="2024-08-31T00:00:00"/>
    <x v="5"/>
    <x v="2"/>
    <x v="4"/>
    <n v="19"/>
    <n v="74519"/>
    <n v="70299"/>
    <n v="1415861"/>
    <n v="80180"/>
  </r>
  <r>
    <d v="2024-09-01T00:00:00"/>
    <x v="10"/>
    <x v="2"/>
    <x v="4"/>
    <n v="44"/>
    <n v="10038"/>
    <n v="-7114"/>
    <n v="441672"/>
    <n v="754688"/>
  </r>
  <r>
    <d v="2024-09-02T00:00:00"/>
    <x v="10"/>
    <x v="1"/>
    <x v="1"/>
    <n v="26"/>
    <n v="54909"/>
    <n v="34932"/>
    <n v="1427634"/>
    <n v="519402"/>
  </r>
  <r>
    <d v="2024-09-03T00:00:00"/>
    <x v="12"/>
    <x v="1"/>
    <x v="3"/>
    <n v="33"/>
    <n v="35698"/>
    <n v="28952"/>
    <n v="1178034"/>
    <n v="222618"/>
  </r>
  <r>
    <d v="2024-09-04T00:00:00"/>
    <x v="9"/>
    <x v="1"/>
    <x v="4"/>
    <n v="26"/>
    <n v="47163"/>
    <n v="38272"/>
    <n v="1226238"/>
    <n v="231166"/>
  </r>
  <r>
    <d v="2024-09-05T00:00:00"/>
    <x v="6"/>
    <x v="1"/>
    <x v="0"/>
    <n v="41"/>
    <n v="63478"/>
    <n v="55339"/>
    <n v="2602598"/>
    <n v="333699"/>
  </r>
  <r>
    <d v="2024-09-06T00:00:00"/>
    <x v="0"/>
    <x v="2"/>
    <x v="1"/>
    <n v="36"/>
    <n v="69051"/>
    <n v="65980"/>
    <n v="2485836"/>
    <n v="110556"/>
  </r>
  <r>
    <d v="2024-09-07T00:00:00"/>
    <x v="15"/>
    <x v="1"/>
    <x v="5"/>
    <n v="39"/>
    <n v="19139"/>
    <n v="4240"/>
    <n v="746421"/>
    <n v="581061"/>
  </r>
  <r>
    <d v="2024-09-08T00:00:00"/>
    <x v="4"/>
    <x v="0"/>
    <x v="2"/>
    <n v="42"/>
    <n v="13579"/>
    <n v="-3272"/>
    <n v="570318"/>
    <n v="707742"/>
  </r>
  <r>
    <d v="2024-09-09T00:00:00"/>
    <x v="9"/>
    <x v="3"/>
    <x v="1"/>
    <n v="25"/>
    <n v="61035"/>
    <n v="52974"/>
    <n v="1525875"/>
    <n v="201525"/>
  </r>
  <r>
    <d v="2024-09-10T00:00:00"/>
    <x v="12"/>
    <x v="2"/>
    <x v="1"/>
    <n v="37"/>
    <n v="74452"/>
    <n v="54984"/>
    <n v="2754724"/>
    <n v="720316"/>
  </r>
  <r>
    <d v="2024-09-11T00:00:00"/>
    <x v="11"/>
    <x v="0"/>
    <x v="1"/>
    <n v="49"/>
    <n v="52690"/>
    <n v="45255"/>
    <n v="2581810"/>
    <n v="364315"/>
  </r>
  <r>
    <d v="2024-09-12T00:00:00"/>
    <x v="1"/>
    <x v="2"/>
    <x v="7"/>
    <n v="43"/>
    <n v="63167"/>
    <n v="50257"/>
    <n v="2716181"/>
    <n v="555130"/>
  </r>
  <r>
    <d v="2024-09-13T00:00:00"/>
    <x v="11"/>
    <x v="0"/>
    <x v="5"/>
    <n v="17"/>
    <n v="32491"/>
    <n v="30164"/>
    <n v="552347"/>
    <n v="39559"/>
  </r>
  <r>
    <d v="2024-09-14T00:00:00"/>
    <x v="12"/>
    <x v="3"/>
    <x v="6"/>
    <n v="22"/>
    <n v="66339"/>
    <n v="51397"/>
    <n v="1459458"/>
    <n v="328724"/>
  </r>
  <r>
    <d v="2024-09-15T00:00:00"/>
    <x v="8"/>
    <x v="3"/>
    <x v="6"/>
    <n v="3"/>
    <n v="68387"/>
    <n v="63975"/>
    <n v="205161"/>
    <n v="13236"/>
  </r>
  <r>
    <d v="2024-09-16T00:00:00"/>
    <x v="13"/>
    <x v="1"/>
    <x v="1"/>
    <n v="43"/>
    <n v="39496"/>
    <n v="26439"/>
    <n v="1698328"/>
    <n v="561451"/>
  </r>
  <r>
    <d v="2024-09-17T00:00:00"/>
    <x v="2"/>
    <x v="0"/>
    <x v="2"/>
    <n v="25"/>
    <n v="73476"/>
    <n v="55018"/>
    <n v="1836900"/>
    <n v="461450"/>
  </r>
  <r>
    <d v="2024-09-18T00:00:00"/>
    <x v="7"/>
    <x v="2"/>
    <x v="6"/>
    <n v="12"/>
    <n v="49669"/>
    <n v="38362"/>
    <n v="596028"/>
    <n v="135684"/>
  </r>
  <r>
    <d v="2024-09-19T00:00:00"/>
    <x v="1"/>
    <x v="1"/>
    <x v="7"/>
    <n v="2"/>
    <n v="48715"/>
    <n v="45942"/>
    <n v="97430"/>
    <n v="5546"/>
  </r>
  <r>
    <d v="2024-09-20T00:00:00"/>
    <x v="2"/>
    <x v="3"/>
    <x v="4"/>
    <n v="16"/>
    <n v="67642"/>
    <n v="55195"/>
    <n v="1082272"/>
    <n v="199152"/>
  </r>
  <r>
    <d v="2024-09-21T00:00:00"/>
    <x v="12"/>
    <x v="1"/>
    <x v="2"/>
    <n v="46"/>
    <n v="57731"/>
    <n v="52212"/>
    <n v="2655626"/>
    <n v="253874"/>
  </r>
  <r>
    <d v="2024-09-22T00:00:00"/>
    <x v="14"/>
    <x v="3"/>
    <x v="4"/>
    <n v="27"/>
    <n v="72312"/>
    <n v="65176"/>
    <n v="1952424"/>
    <n v="192672"/>
  </r>
  <r>
    <d v="2024-09-23T00:00:00"/>
    <x v="7"/>
    <x v="2"/>
    <x v="3"/>
    <n v="10"/>
    <n v="39611"/>
    <n v="35479"/>
    <n v="396110"/>
    <n v="41320"/>
  </r>
  <r>
    <d v="2024-09-24T00:00:00"/>
    <x v="0"/>
    <x v="3"/>
    <x v="1"/>
    <n v="49"/>
    <n v="33602"/>
    <n v="30421"/>
    <n v="1646498"/>
    <n v="155869"/>
  </r>
  <r>
    <d v="2024-09-25T00:00:00"/>
    <x v="2"/>
    <x v="0"/>
    <x v="1"/>
    <n v="25"/>
    <n v="40840"/>
    <n v="28303"/>
    <n v="1021000"/>
    <n v="313425"/>
  </r>
  <r>
    <d v="2024-09-26T00:00:00"/>
    <x v="6"/>
    <x v="1"/>
    <x v="7"/>
    <n v="21"/>
    <n v="50695"/>
    <n v="48331"/>
    <n v="1064595"/>
    <n v="49644"/>
  </r>
  <r>
    <d v="2024-09-27T00:00:00"/>
    <x v="3"/>
    <x v="2"/>
    <x v="7"/>
    <n v="19"/>
    <n v="66111"/>
    <n v="60978"/>
    <n v="1256109"/>
    <n v="97527"/>
  </r>
  <r>
    <d v="2024-09-28T00:00:00"/>
    <x v="10"/>
    <x v="0"/>
    <x v="5"/>
    <n v="50"/>
    <n v="5336"/>
    <n v="-10811"/>
    <n v="266800"/>
    <n v="807350"/>
  </r>
  <r>
    <d v="2024-09-29T00:00:00"/>
    <x v="9"/>
    <x v="3"/>
    <x v="1"/>
    <n v="8"/>
    <n v="29214"/>
    <n v="15168"/>
    <n v="233712"/>
    <n v="112368"/>
  </r>
  <r>
    <d v="2024-09-30T00:00:00"/>
    <x v="2"/>
    <x v="0"/>
    <x v="1"/>
    <n v="32"/>
    <n v="44716"/>
    <n v="34766"/>
    <n v="1430912"/>
    <n v="318400"/>
  </r>
  <r>
    <d v="2024-10-01T00:00:00"/>
    <x v="11"/>
    <x v="2"/>
    <x v="5"/>
    <n v="32"/>
    <n v="18114"/>
    <n v="-1744"/>
    <n v="579648"/>
    <n v="635456"/>
  </r>
  <r>
    <d v="2024-10-02T00:00:00"/>
    <x v="6"/>
    <x v="3"/>
    <x v="6"/>
    <n v="44"/>
    <n v="30188"/>
    <n v="23341"/>
    <n v="1328272"/>
    <n v="301268"/>
  </r>
  <r>
    <d v="2024-10-03T00:00:00"/>
    <x v="7"/>
    <x v="3"/>
    <x v="5"/>
    <n v="17"/>
    <n v="71818"/>
    <n v="53962"/>
    <n v="1220906"/>
    <n v="303552"/>
  </r>
  <r>
    <d v="2024-10-04T00:00:00"/>
    <x v="14"/>
    <x v="3"/>
    <x v="3"/>
    <n v="22"/>
    <n v="26390"/>
    <n v="21258"/>
    <n v="580580"/>
    <n v="112904"/>
  </r>
  <r>
    <d v="2024-10-05T00:00:00"/>
    <x v="10"/>
    <x v="3"/>
    <x v="1"/>
    <n v="36"/>
    <n v="43768"/>
    <n v="24231"/>
    <n v="1575648"/>
    <n v="703332"/>
  </r>
  <r>
    <d v="2024-10-06T00:00:00"/>
    <x v="11"/>
    <x v="2"/>
    <x v="4"/>
    <n v="9"/>
    <n v="7668"/>
    <n v="-2710"/>
    <n v="69012"/>
    <n v="93402"/>
  </r>
  <r>
    <d v="2024-10-07T00:00:00"/>
    <x v="2"/>
    <x v="1"/>
    <x v="3"/>
    <n v="49"/>
    <n v="13720"/>
    <n v="4075"/>
    <n v="672280"/>
    <n v="472605"/>
  </r>
  <r>
    <d v="2024-10-08T00:00:00"/>
    <x v="3"/>
    <x v="2"/>
    <x v="1"/>
    <n v="27"/>
    <n v="33093"/>
    <n v="21620"/>
    <n v="893511"/>
    <n v="309771"/>
  </r>
  <r>
    <d v="2024-10-09T00:00:00"/>
    <x v="2"/>
    <x v="2"/>
    <x v="4"/>
    <n v="48"/>
    <n v="16512"/>
    <n v="4671"/>
    <n v="792576"/>
    <n v="568368"/>
  </r>
  <r>
    <d v="2024-10-10T00:00:00"/>
    <x v="10"/>
    <x v="1"/>
    <x v="7"/>
    <n v="36"/>
    <n v="22253"/>
    <n v="16812"/>
    <n v="801108"/>
    <n v="195876"/>
  </r>
  <r>
    <d v="2024-10-11T00:00:00"/>
    <x v="10"/>
    <x v="0"/>
    <x v="5"/>
    <n v="41"/>
    <n v="19754"/>
    <n v="16263"/>
    <n v="809914"/>
    <n v="143131"/>
  </r>
  <r>
    <d v="2024-10-12T00:00:00"/>
    <x v="10"/>
    <x v="1"/>
    <x v="2"/>
    <n v="40"/>
    <n v="47076"/>
    <n v="39347"/>
    <n v="1883040"/>
    <n v="309160"/>
  </r>
  <r>
    <d v="2024-10-13T00:00:00"/>
    <x v="15"/>
    <x v="1"/>
    <x v="2"/>
    <n v="20"/>
    <n v="72970"/>
    <n v="70076"/>
    <n v="1459400"/>
    <n v="57880"/>
  </r>
  <r>
    <d v="2024-10-14T00:00:00"/>
    <x v="4"/>
    <x v="1"/>
    <x v="3"/>
    <n v="49"/>
    <n v="23047"/>
    <n v="13760"/>
    <n v="1129303"/>
    <n v="455063"/>
  </r>
  <r>
    <d v="2024-10-15T00:00:00"/>
    <x v="11"/>
    <x v="3"/>
    <x v="1"/>
    <n v="50"/>
    <n v="72341"/>
    <n v="58040"/>
    <n v="3617050"/>
    <n v="715050"/>
  </r>
  <r>
    <d v="2024-10-16T00:00:00"/>
    <x v="3"/>
    <x v="2"/>
    <x v="0"/>
    <n v="19"/>
    <n v="21084"/>
    <n v="16960"/>
    <n v="400596"/>
    <n v="78356"/>
  </r>
  <r>
    <d v="2024-10-17T00:00:00"/>
    <x v="0"/>
    <x v="0"/>
    <x v="6"/>
    <n v="24"/>
    <n v="30371"/>
    <n v="17981"/>
    <n v="728904"/>
    <n v="297360"/>
  </r>
  <r>
    <d v="2024-10-18T00:00:00"/>
    <x v="4"/>
    <x v="2"/>
    <x v="5"/>
    <n v="17"/>
    <n v="20261"/>
    <n v="15182"/>
    <n v="344437"/>
    <n v="86343"/>
  </r>
  <r>
    <d v="2024-10-19T00:00:00"/>
    <x v="4"/>
    <x v="3"/>
    <x v="4"/>
    <n v="43"/>
    <n v="49468"/>
    <n v="39822"/>
    <n v="2127124"/>
    <n v="414778"/>
  </r>
  <r>
    <d v="2024-10-20T00:00:00"/>
    <x v="11"/>
    <x v="2"/>
    <x v="3"/>
    <n v="4"/>
    <n v="71452"/>
    <n v="66753"/>
    <n v="285808"/>
    <n v="18796"/>
  </r>
  <r>
    <d v="2024-10-21T00:00:00"/>
    <x v="9"/>
    <x v="3"/>
    <x v="4"/>
    <n v="31"/>
    <n v="59543"/>
    <n v="54767"/>
    <n v="1845833"/>
    <n v="148056"/>
  </r>
  <r>
    <d v="2024-10-22T00:00:00"/>
    <x v="0"/>
    <x v="0"/>
    <x v="4"/>
    <n v="3"/>
    <n v="73575"/>
    <n v="56229"/>
    <n v="220725"/>
    <n v="52038"/>
  </r>
  <r>
    <d v="2024-10-23T00:00:00"/>
    <x v="13"/>
    <x v="0"/>
    <x v="0"/>
    <n v="15"/>
    <n v="19832"/>
    <n v="683"/>
    <n v="297480"/>
    <n v="287235"/>
  </r>
  <r>
    <d v="2024-10-24T00:00:00"/>
    <x v="12"/>
    <x v="3"/>
    <x v="1"/>
    <n v="18"/>
    <n v="51865"/>
    <n v="41795"/>
    <n v="933570"/>
    <n v="181260"/>
  </r>
  <r>
    <d v="2024-10-25T00:00:00"/>
    <x v="8"/>
    <x v="2"/>
    <x v="1"/>
    <n v="3"/>
    <n v="71543"/>
    <n v="52008"/>
    <n v="214629"/>
    <n v="58605"/>
  </r>
  <r>
    <d v="2024-10-26T00:00:00"/>
    <x v="11"/>
    <x v="3"/>
    <x v="3"/>
    <n v="17"/>
    <n v="54167"/>
    <n v="46216"/>
    <n v="920839"/>
    <n v="135167"/>
  </r>
  <r>
    <d v="2024-10-27T00:00:00"/>
    <x v="4"/>
    <x v="3"/>
    <x v="3"/>
    <n v="20"/>
    <n v="9104"/>
    <n v="-9054"/>
    <n v="182080"/>
    <n v="363160"/>
  </r>
  <r>
    <d v="2024-10-28T00:00:00"/>
    <x v="10"/>
    <x v="3"/>
    <x v="4"/>
    <n v="15"/>
    <n v="49715"/>
    <n v="44442"/>
    <n v="745725"/>
    <n v="79095"/>
  </r>
  <r>
    <d v="2024-10-29T00:00:00"/>
    <x v="14"/>
    <x v="2"/>
    <x v="4"/>
    <n v="28"/>
    <n v="38641"/>
    <n v="28184"/>
    <n v="1081948"/>
    <n v="292796"/>
  </r>
  <r>
    <d v="2024-10-30T00:00:00"/>
    <x v="15"/>
    <x v="1"/>
    <x v="3"/>
    <n v="35"/>
    <n v="71334"/>
    <n v="56082"/>
    <n v="2496690"/>
    <n v="533820"/>
  </r>
  <r>
    <d v="2024-10-31T00:00:00"/>
    <x v="15"/>
    <x v="1"/>
    <x v="3"/>
    <n v="20"/>
    <n v="32647"/>
    <n v="13554"/>
    <n v="652940"/>
    <n v="381860"/>
  </r>
  <r>
    <d v="2024-11-01T00:00:00"/>
    <x v="9"/>
    <x v="0"/>
    <x v="2"/>
    <n v="47"/>
    <n v="26063"/>
    <n v="23893"/>
    <n v="1224961"/>
    <n v="101990"/>
  </r>
  <r>
    <d v="2024-11-02T00:00:00"/>
    <x v="6"/>
    <x v="3"/>
    <x v="4"/>
    <n v="35"/>
    <n v="55241"/>
    <n v="42767"/>
    <n v="1933435"/>
    <n v="436590"/>
  </r>
  <r>
    <d v="2024-11-03T00:00:00"/>
    <x v="11"/>
    <x v="1"/>
    <x v="0"/>
    <n v="47"/>
    <n v="11537"/>
    <n v="-6118"/>
    <n v="542239"/>
    <n v="829785"/>
  </r>
  <r>
    <d v="2024-11-04T00:00:00"/>
    <x v="8"/>
    <x v="2"/>
    <x v="3"/>
    <n v="17"/>
    <n v="11482"/>
    <n v="2144"/>
    <n v="195194"/>
    <n v="158746"/>
  </r>
  <r>
    <d v="2024-11-05T00:00:00"/>
    <x v="6"/>
    <x v="0"/>
    <x v="1"/>
    <n v="3"/>
    <n v="9141"/>
    <n v="-3021"/>
    <n v="27423"/>
    <n v="36486"/>
  </r>
  <r>
    <d v="2024-11-06T00:00:00"/>
    <x v="10"/>
    <x v="1"/>
    <x v="0"/>
    <n v="18"/>
    <n v="43715"/>
    <n v="32589"/>
    <n v="786870"/>
    <n v="200268"/>
  </r>
  <r>
    <d v="2024-11-07T00:00:00"/>
    <x v="13"/>
    <x v="3"/>
    <x v="3"/>
    <n v="20"/>
    <n v="26189"/>
    <n v="22862"/>
    <n v="523780"/>
    <n v="66540"/>
  </r>
  <r>
    <d v="2024-11-08T00:00:00"/>
    <x v="2"/>
    <x v="3"/>
    <x v="4"/>
    <n v="47"/>
    <n v="53483"/>
    <n v="38464"/>
    <n v="2513701"/>
    <n v="705893"/>
  </r>
  <r>
    <d v="2024-11-09T00:00:00"/>
    <x v="13"/>
    <x v="3"/>
    <x v="6"/>
    <n v="6"/>
    <n v="68492"/>
    <n v="57969"/>
    <n v="410952"/>
    <n v="63138"/>
  </r>
  <r>
    <d v="2024-11-10T00:00:00"/>
    <x v="1"/>
    <x v="2"/>
    <x v="6"/>
    <n v="49"/>
    <n v="17799"/>
    <n v="-1948"/>
    <n v="872151"/>
    <n v="967603"/>
  </r>
  <r>
    <d v="2024-11-11T00:00:00"/>
    <x v="9"/>
    <x v="0"/>
    <x v="3"/>
    <n v="47"/>
    <n v="27385"/>
    <n v="23035"/>
    <n v="1287095"/>
    <n v="204450"/>
  </r>
  <r>
    <d v="2024-11-12T00:00:00"/>
    <x v="13"/>
    <x v="0"/>
    <x v="6"/>
    <n v="25"/>
    <n v="33802"/>
    <n v="22373"/>
    <n v="845050"/>
    <n v="285725"/>
  </r>
  <r>
    <d v="2024-11-13T00:00:00"/>
    <x v="0"/>
    <x v="0"/>
    <x v="6"/>
    <n v="37"/>
    <n v="48445"/>
    <n v="36577"/>
    <n v="1792465"/>
    <n v="439116"/>
  </r>
  <r>
    <d v="2024-11-14T00:00:00"/>
    <x v="2"/>
    <x v="1"/>
    <x v="0"/>
    <n v="28"/>
    <n v="21662"/>
    <n v="17745"/>
    <n v="606536"/>
    <n v="109676"/>
  </r>
  <r>
    <d v="2024-11-15T00:00:00"/>
    <x v="11"/>
    <x v="0"/>
    <x v="5"/>
    <n v="20"/>
    <n v="10204"/>
    <n v="4219"/>
    <n v="204080"/>
    <n v="119700"/>
  </r>
  <r>
    <d v="2024-11-16T00:00:00"/>
    <x v="4"/>
    <x v="1"/>
    <x v="3"/>
    <n v="1"/>
    <n v="40806"/>
    <n v="37578"/>
    <n v="40806"/>
    <n v="3228"/>
  </r>
  <r>
    <d v="2024-11-17T00:00:00"/>
    <x v="14"/>
    <x v="3"/>
    <x v="4"/>
    <n v="19"/>
    <n v="44640"/>
    <n v="25416"/>
    <n v="848160"/>
    <n v="365256"/>
  </r>
  <r>
    <d v="2024-11-18T00:00:00"/>
    <x v="11"/>
    <x v="3"/>
    <x v="4"/>
    <n v="40"/>
    <n v="68644"/>
    <n v="61909"/>
    <n v="2745760"/>
    <n v="269400"/>
  </r>
  <r>
    <d v="2024-11-19T00:00:00"/>
    <x v="8"/>
    <x v="0"/>
    <x v="1"/>
    <n v="3"/>
    <n v="32108"/>
    <n v="21650"/>
    <n v="96324"/>
    <n v="31374"/>
  </r>
  <r>
    <d v="2024-11-20T00:00:00"/>
    <x v="2"/>
    <x v="2"/>
    <x v="5"/>
    <n v="3"/>
    <n v="38663"/>
    <n v="34803"/>
    <n v="115989"/>
    <n v="11580"/>
  </r>
  <r>
    <d v="2024-11-21T00:00:00"/>
    <x v="15"/>
    <x v="0"/>
    <x v="5"/>
    <n v="37"/>
    <n v="46547"/>
    <n v="34180"/>
    <n v="1722239"/>
    <n v="457579"/>
  </r>
  <r>
    <d v="2024-11-22T00:00:00"/>
    <x v="15"/>
    <x v="1"/>
    <x v="7"/>
    <n v="3"/>
    <n v="11908"/>
    <n v="-59"/>
    <n v="35724"/>
    <n v="35901"/>
  </r>
  <r>
    <d v="2024-11-23T00:00:00"/>
    <x v="10"/>
    <x v="2"/>
    <x v="5"/>
    <n v="26"/>
    <n v="62465"/>
    <n v="50930"/>
    <n v="1624090"/>
    <n v="299910"/>
  </r>
  <r>
    <d v="2024-11-24T00:00:00"/>
    <x v="0"/>
    <x v="1"/>
    <x v="3"/>
    <n v="30"/>
    <n v="58041"/>
    <n v="52658"/>
    <n v="1741230"/>
    <n v="161490"/>
  </r>
  <r>
    <d v="2024-11-25T00:00:00"/>
    <x v="11"/>
    <x v="3"/>
    <x v="2"/>
    <n v="43"/>
    <n v="68420"/>
    <n v="59880"/>
    <n v="2942060"/>
    <n v="367220"/>
  </r>
  <r>
    <d v="2024-11-26T00:00:00"/>
    <x v="13"/>
    <x v="3"/>
    <x v="5"/>
    <n v="3"/>
    <n v="12426"/>
    <n v="131"/>
    <n v="37278"/>
    <n v="36885"/>
  </r>
  <r>
    <d v="2024-11-27T00:00:00"/>
    <x v="7"/>
    <x v="3"/>
    <x v="2"/>
    <n v="42"/>
    <n v="5714"/>
    <n v="-11855"/>
    <n v="239988"/>
    <n v="737898"/>
  </r>
  <r>
    <d v="2024-11-28T00:00:00"/>
    <x v="2"/>
    <x v="0"/>
    <x v="7"/>
    <n v="19"/>
    <n v="40565"/>
    <n v="24796"/>
    <n v="770735"/>
    <n v="299611"/>
  </r>
  <r>
    <d v="2024-11-29T00:00:00"/>
    <x v="8"/>
    <x v="0"/>
    <x v="0"/>
    <n v="46"/>
    <n v="38374"/>
    <n v="23528"/>
    <n v="1765204"/>
    <n v="682916"/>
  </r>
  <r>
    <d v="2024-11-30T00:00:00"/>
    <x v="9"/>
    <x v="2"/>
    <x v="6"/>
    <n v="45"/>
    <n v="55561"/>
    <n v="37834"/>
    <n v="2500245"/>
    <n v="797715"/>
  </r>
  <r>
    <d v="2024-12-01T00:00:00"/>
    <x v="10"/>
    <x v="1"/>
    <x v="5"/>
    <n v="1"/>
    <n v="69375"/>
    <n v="52014"/>
    <n v="69375"/>
    <n v="17361"/>
  </r>
  <r>
    <d v="2024-12-02T00:00:00"/>
    <x v="0"/>
    <x v="0"/>
    <x v="3"/>
    <n v="23"/>
    <n v="14977"/>
    <n v="1055"/>
    <n v="344471"/>
    <n v="320206"/>
  </r>
  <r>
    <d v="2024-12-03T00:00:00"/>
    <x v="7"/>
    <x v="3"/>
    <x v="2"/>
    <n v="2"/>
    <n v="31015"/>
    <n v="14830"/>
    <n v="62030"/>
    <n v="32370"/>
  </r>
  <r>
    <d v="2024-12-04T00:00:00"/>
    <x v="1"/>
    <x v="2"/>
    <x v="3"/>
    <n v="19"/>
    <n v="44345"/>
    <n v="24606"/>
    <n v="842555"/>
    <n v="375041"/>
  </r>
  <r>
    <d v="2024-12-05T00:00:00"/>
    <x v="3"/>
    <x v="0"/>
    <x v="1"/>
    <n v="20"/>
    <n v="27594"/>
    <n v="13393"/>
    <n v="551880"/>
    <n v="284020"/>
  </r>
  <r>
    <d v="2024-12-06T00:00:00"/>
    <x v="10"/>
    <x v="0"/>
    <x v="4"/>
    <n v="30"/>
    <n v="5466"/>
    <n v="664"/>
    <n v="163980"/>
    <n v="144060"/>
  </r>
  <r>
    <d v="2024-12-07T00:00:00"/>
    <x v="8"/>
    <x v="2"/>
    <x v="3"/>
    <n v="21"/>
    <n v="64975"/>
    <n v="51918"/>
    <n v="1364475"/>
    <n v="274197"/>
  </r>
  <r>
    <d v="2024-12-08T00:00:00"/>
    <x v="1"/>
    <x v="1"/>
    <x v="2"/>
    <n v="42"/>
    <n v="36568"/>
    <n v="21303"/>
    <n v="1535856"/>
    <n v="641130"/>
  </r>
  <r>
    <d v="2024-12-09T00:00:00"/>
    <x v="4"/>
    <x v="3"/>
    <x v="6"/>
    <n v="35"/>
    <n v="46402"/>
    <n v="42537"/>
    <n v="1624070"/>
    <n v="135275"/>
  </r>
  <r>
    <d v="2024-12-10T00:00:00"/>
    <x v="13"/>
    <x v="2"/>
    <x v="2"/>
    <n v="6"/>
    <n v="34100"/>
    <n v="25515"/>
    <n v="204600"/>
    <n v="51510"/>
  </r>
  <r>
    <d v="2024-12-11T00:00:00"/>
    <x v="4"/>
    <x v="0"/>
    <x v="5"/>
    <n v="14"/>
    <n v="66040"/>
    <n v="53875"/>
    <n v="924560"/>
    <n v="170310"/>
  </r>
  <r>
    <d v="2024-12-12T00:00:00"/>
    <x v="12"/>
    <x v="2"/>
    <x v="3"/>
    <n v="45"/>
    <n v="51437"/>
    <n v="46814"/>
    <n v="2314665"/>
    <n v="208035"/>
  </r>
  <r>
    <d v="2024-12-13T00:00:00"/>
    <x v="8"/>
    <x v="1"/>
    <x v="0"/>
    <n v="8"/>
    <n v="45140"/>
    <n v="27526"/>
    <n v="361120"/>
    <n v="140912"/>
  </r>
  <r>
    <d v="2024-12-14T00:00:00"/>
    <x v="5"/>
    <x v="0"/>
    <x v="4"/>
    <n v="16"/>
    <n v="35055"/>
    <n v="22613"/>
    <n v="560880"/>
    <n v="199072"/>
  </r>
  <r>
    <d v="2024-12-15T00:00:00"/>
    <x v="10"/>
    <x v="3"/>
    <x v="2"/>
    <n v="9"/>
    <n v="62069"/>
    <n v="46929"/>
    <n v="558621"/>
    <n v="136260"/>
  </r>
  <r>
    <d v="2024-12-16T00:00:00"/>
    <x v="0"/>
    <x v="0"/>
    <x v="1"/>
    <n v="16"/>
    <n v="20847"/>
    <n v="8063"/>
    <n v="333552"/>
    <n v="204544"/>
  </r>
  <r>
    <d v="2024-12-17T00:00:00"/>
    <x v="15"/>
    <x v="0"/>
    <x v="7"/>
    <n v="36"/>
    <n v="51630"/>
    <n v="35110"/>
    <n v="1858680"/>
    <n v="594720"/>
  </r>
  <r>
    <d v="2024-12-18T00:00:00"/>
    <x v="5"/>
    <x v="2"/>
    <x v="3"/>
    <n v="21"/>
    <n v="10175"/>
    <n v="2355"/>
    <n v="213675"/>
    <n v="164220"/>
  </r>
  <r>
    <d v="2024-12-19T00:00:00"/>
    <x v="3"/>
    <x v="2"/>
    <x v="6"/>
    <n v="36"/>
    <n v="45775"/>
    <n v="34000"/>
    <n v="1647900"/>
    <n v="423900"/>
  </r>
  <r>
    <d v="2024-12-20T00:00:00"/>
    <x v="14"/>
    <x v="1"/>
    <x v="4"/>
    <n v="40"/>
    <n v="64767"/>
    <n v="59897"/>
    <n v="2590680"/>
    <n v="194800"/>
  </r>
  <r>
    <d v="2024-12-21T00:00:00"/>
    <x v="6"/>
    <x v="2"/>
    <x v="0"/>
    <n v="26"/>
    <n v="14887"/>
    <n v="1984"/>
    <n v="387062"/>
    <n v="335478"/>
  </r>
  <r>
    <d v="2024-12-22T00:00:00"/>
    <x v="6"/>
    <x v="1"/>
    <x v="0"/>
    <n v="20"/>
    <n v="55952"/>
    <n v="42047"/>
    <n v="1119040"/>
    <n v="278100"/>
  </r>
  <r>
    <d v="2024-12-23T00:00:00"/>
    <x v="5"/>
    <x v="0"/>
    <x v="1"/>
    <n v="17"/>
    <n v="57190"/>
    <n v="47645"/>
    <n v="972230"/>
    <n v="162265"/>
  </r>
  <r>
    <d v="2024-12-24T00:00:00"/>
    <x v="4"/>
    <x v="2"/>
    <x v="0"/>
    <n v="45"/>
    <n v="61123"/>
    <n v="46667"/>
    <n v="2750535"/>
    <n v="650520"/>
  </r>
  <r>
    <d v="2024-12-25T00:00:00"/>
    <x v="8"/>
    <x v="2"/>
    <x v="1"/>
    <n v="25"/>
    <n v="26323"/>
    <n v="15382"/>
    <n v="658075"/>
    <n v="273525"/>
  </r>
  <r>
    <d v="2024-12-26T00:00:00"/>
    <x v="13"/>
    <x v="1"/>
    <x v="0"/>
    <n v="8"/>
    <n v="45829"/>
    <n v="30122"/>
    <n v="366632"/>
    <n v="125656"/>
  </r>
  <r>
    <d v="2024-12-27T00:00:00"/>
    <x v="8"/>
    <x v="3"/>
    <x v="6"/>
    <n v="11"/>
    <n v="46511"/>
    <n v="36472"/>
    <n v="511621"/>
    <n v="110429"/>
  </r>
  <r>
    <d v="2024-12-28T00:00:00"/>
    <x v="14"/>
    <x v="0"/>
    <x v="3"/>
    <n v="12"/>
    <n v="52185"/>
    <n v="32323"/>
    <n v="626220"/>
    <n v="238344"/>
  </r>
  <r>
    <d v="2024-12-29T00:00:00"/>
    <x v="5"/>
    <x v="2"/>
    <x v="6"/>
    <n v="21"/>
    <n v="14997"/>
    <n v="-959"/>
    <n v="314937"/>
    <n v="335076"/>
  </r>
  <r>
    <d v="2024-12-30T00:00:00"/>
    <x v="0"/>
    <x v="1"/>
    <x v="2"/>
    <n v="3"/>
    <n v="19263"/>
    <n v="11674"/>
    <n v="57789"/>
    <n v="22767"/>
  </r>
  <r>
    <d v="2024-01-01T00:00:00"/>
    <x v="11"/>
    <x v="0"/>
    <x v="0"/>
    <n v="42"/>
    <n v="59999"/>
    <n v="42997"/>
    <n v="2519958"/>
    <n v="714084"/>
  </r>
  <r>
    <d v="2024-01-02T00:00:00"/>
    <x v="11"/>
    <x v="1"/>
    <x v="4"/>
    <n v="31"/>
    <n v="10621"/>
    <n v="-8293"/>
    <n v="329251"/>
    <n v="586334"/>
  </r>
  <r>
    <d v="2024-01-03T00:00:00"/>
    <x v="6"/>
    <x v="2"/>
    <x v="3"/>
    <n v="47"/>
    <n v="64414"/>
    <n v="45169"/>
    <n v="3027458"/>
    <n v="904515"/>
  </r>
  <r>
    <d v="2024-01-04T00:00:00"/>
    <x v="10"/>
    <x v="1"/>
    <x v="6"/>
    <n v="48"/>
    <n v="66564"/>
    <n v="61649"/>
    <n v="3195072"/>
    <n v="235920"/>
  </r>
  <r>
    <d v="2024-01-05T00:00:00"/>
    <x v="4"/>
    <x v="0"/>
    <x v="4"/>
    <n v="40"/>
    <n v="26743"/>
    <n v="16016"/>
    <n v="1069720"/>
    <n v="429080"/>
  </r>
  <r>
    <d v="2024-01-06T00:00:00"/>
    <x v="12"/>
    <x v="2"/>
    <x v="5"/>
    <n v="14"/>
    <n v="13366"/>
    <n v="-5694"/>
    <n v="187124"/>
    <n v="266840"/>
  </r>
  <r>
    <d v="2024-01-07T00:00:00"/>
    <x v="7"/>
    <x v="2"/>
    <x v="1"/>
    <n v="18"/>
    <n v="24580"/>
    <n v="6838"/>
    <n v="442440"/>
    <n v="319356"/>
  </r>
  <r>
    <d v="2024-01-08T00:00:00"/>
    <x v="1"/>
    <x v="3"/>
    <x v="4"/>
    <n v="36"/>
    <n v="47984"/>
    <n v="45809"/>
    <n v="1727424"/>
    <n v="78300"/>
  </r>
  <r>
    <d v="2024-01-09T00:00:00"/>
    <x v="11"/>
    <x v="0"/>
    <x v="0"/>
    <n v="43"/>
    <n v="42993"/>
    <n v="40002"/>
    <n v="1848699"/>
    <n v="128613"/>
  </r>
  <r>
    <d v="2024-01-10T00:00:00"/>
    <x v="5"/>
    <x v="3"/>
    <x v="1"/>
    <n v="48"/>
    <n v="49837"/>
    <n v="37925"/>
    <n v="2392176"/>
    <n v="571776"/>
  </r>
  <r>
    <d v="2024-01-11T00:00:00"/>
    <x v="0"/>
    <x v="0"/>
    <x v="4"/>
    <n v="34"/>
    <n v="63544"/>
    <n v="57488"/>
    <n v="2160496"/>
    <n v="205904"/>
  </r>
  <r>
    <d v="2024-01-12T00:00:00"/>
    <x v="0"/>
    <x v="1"/>
    <x v="2"/>
    <n v="7"/>
    <n v="29593"/>
    <n v="18258"/>
    <n v="207151"/>
    <n v="79345"/>
  </r>
  <r>
    <d v="2024-01-13T00:00:00"/>
    <x v="5"/>
    <x v="3"/>
    <x v="2"/>
    <n v="11"/>
    <n v="59008"/>
    <n v="40287"/>
    <n v="649088"/>
    <n v="205931"/>
  </r>
  <r>
    <d v="2024-01-14T00:00:00"/>
    <x v="14"/>
    <x v="3"/>
    <x v="5"/>
    <n v="1"/>
    <n v="9970"/>
    <n v="-9283"/>
    <n v="9970"/>
    <n v="19253"/>
  </r>
  <r>
    <d v="2024-01-15T00:00:00"/>
    <x v="7"/>
    <x v="0"/>
    <x v="4"/>
    <n v="19"/>
    <n v="10400"/>
    <n v="7819"/>
    <n v="197600"/>
    <n v="49039"/>
  </r>
  <r>
    <d v="2024-01-16T00:00:00"/>
    <x v="13"/>
    <x v="3"/>
    <x v="0"/>
    <n v="3"/>
    <n v="11194"/>
    <n v="-5961"/>
    <n v="33582"/>
    <n v="51465"/>
  </r>
  <r>
    <d v="2024-01-17T00:00:00"/>
    <x v="7"/>
    <x v="0"/>
    <x v="4"/>
    <n v="48"/>
    <n v="46564"/>
    <n v="42102"/>
    <n v="2235072"/>
    <n v="214176"/>
  </r>
  <r>
    <d v="2024-01-18T00:00:00"/>
    <x v="1"/>
    <x v="2"/>
    <x v="4"/>
    <n v="4"/>
    <n v="63624"/>
    <n v="48697"/>
    <n v="254496"/>
    <n v="59708"/>
  </r>
  <r>
    <d v="2024-01-19T00:00:00"/>
    <x v="8"/>
    <x v="2"/>
    <x v="5"/>
    <n v="21"/>
    <n v="68586"/>
    <n v="53041"/>
    <n v="1440306"/>
    <n v="326445"/>
  </r>
  <r>
    <d v="2024-01-20T00:00:00"/>
    <x v="8"/>
    <x v="0"/>
    <x v="2"/>
    <n v="27"/>
    <n v="6094"/>
    <n v="-11184"/>
    <n v="164538"/>
    <n v="466506"/>
  </r>
  <r>
    <d v="2024-01-21T00:00:00"/>
    <x v="11"/>
    <x v="1"/>
    <x v="1"/>
    <n v="37"/>
    <n v="60255"/>
    <n v="56869"/>
    <n v="2229435"/>
    <n v="125282"/>
  </r>
  <r>
    <d v="2024-01-22T00:00:00"/>
    <x v="8"/>
    <x v="1"/>
    <x v="0"/>
    <n v="21"/>
    <n v="51334"/>
    <n v="45656"/>
    <n v="1078014"/>
    <n v="119238"/>
  </r>
  <r>
    <d v="2024-01-23T00:00:00"/>
    <x v="14"/>
    <x v="3"/>
    <x v="2"/>
    <n v="14"/>
    <n v="38498"/>
    <n v="21986"/>
    <n v="538972"/>
    <n v="231168"/>
  </r>
  <r>
    <d v="2024-01-24T00:00:00"/>
    <x v="2"/>
    <x v="2"/>
    <x v="7"/>
    <n v="39"/>
    <n v="53136"/>
    <n v="46888"/>
    <n v="2072304"/>
    <n v="243672"/>
  </r>
  <r>
    <d v="2024-01-25T00:00:00"/>
    <x v="1"/>
    <x v="3"/>
    <x v="2"/>
    <n v="30"/>
    <n v="49908"/>
    <n v="41826"/>
    <n v="1497240"/>
    <n v="242460"/>
  </r>
  <r>
    <d v="2024-01-26T00:00:00"/>
    <x v="0"/>
    <x v="2"/>
    <x v="5"/>
    <n v="25"/>
    <n v="38770"/>
    <n v="33069"/>
    <n v="969250"/>
    <n v="142525"/>
  </r>
  <r>
    <d v="2024-01-27T00:00:00"/>
    <x v="2"/>
    <x v="3"/>
    <x v="3"/>
    <n v="37"/>
    <n v="49969"/>
    <n v="30859"/>
    <n v="1848853"/>
    <n v="707070"/>
  </r>
  <r>
    <d v="2024-01-28T00:00:00"/>
    <x v="4"/>
    <x v="0"/>
    <x v="5"/>
    <n v="28"/>
    <n v="64760"/>
    <n v="60375"/>
    <n v="1813280"/>
    <n v="122780"/>
  </r>
  <r>
    <d v="2024-01-29T00:00:00"/>
    <x v="10"/>
    <x v="3"/>
    <x v="5"/>
    <n v="24"/>
    <n v="53621"/>
    <n v="40160"/>
    <n v="1286904"/>
    <n v="323064"/>
  </r>
  <r>
    <d v="2024-01-30T00:00:00"/>
    <x v="15"/>
    <x v="3"/>
    <x v="0"/>
    <n v="28"/>
    <n v="13874"/>
    <n v="11687"/>
    <n v="388472"/>
    <n v="61236"/>
  </r>
  <r>
    <d v="2024-01-31T00:00:00"/>
    <x v="12"/>
    <x v="3"/>
    <x v="5"/>
    <n v="43"/>
    <n v="30833"/>
    <n v="23286"/>
    <n v="1325819"/>
    <n v="324521"/>
  </r>
  <r>
    <d v="2024-02-01T00:00:00"/>
    <x v="5"/>
    <x v="1"/>
    <x v="0"/>
    <n v="1"/>
    <n v="5756"/>
    <n v="613"/>
    <n v="5756"/>
    <n v="5143"/>
  </r>
  <r>
    <d v="2024-02-02T00:00:00"/>
    <x v="0"/>
    <x v="2"/>
    <x v="2"/>
    <n v="17"/>
    <n v="39971"/>
    <n v="31267"/>
    <n v="679507"/>
    <n v="147968"/>
  </r>
  <r>
    <d v="2024-02-03T00:00:00"/>
    <x v="5"/>
    <x v="1"/>
    <x v="6"/>
    <n v="12"/>
    <n v="72026"/>
    <n v="63085"/>
    <n v="864312"/>
    <n v="107292"/>
  </r>
  <r>
    <d v="2024-02-04T00:00:00"/>
    <x v="11"/>
    <x v="1"/>
    <x v="0"/>
    <n v="44"/>
    <n v="66551"/>
    <n v="60755"/>
    <n v="2928244"/>
    <n v="255024"/>
  </r>
  <r>
    <d v="2024-02-05T00:00:00"/>
    <x v="6"/>
    <x v="2"/>
    <x v="2"/>
    <n v="40"/>
    <n v="18566"/>
    <n v="3912"/>
    <n v="742640"/>
    <n v="586160"/>
  </r>
  <r>
    <d v="2024-02-06T00:00:00"/>
    <x v="1"/>
    <x v="2"/>
    <x v="4"/>
    <n v="29"/>
    <n v="22263"/>
    <n v="10374"/>
    <n v="645627"/>
    <n v="344781"/>
  </r>
  <r>
    <d v="2024-02-07T00:00:00"/>
    <x v="15"/>
    <x v="3"/>
    <x v="5"/>
    <n v="24"/>
    <n v="57311"/>
    <n v="44909"/>
    <n v="1375464"/>
    <n v="297648"/>
  </r>
  <r>
    <d v="2024-02-08T00:00:00"/>
    <x v="4"/>
    <x v="0"/>
    <x v="0"/>
    <n v="24"/>
    <n v="16057"/>
    <n v="11182"/>
    <n v="385368"/>
    <n v="117000"/>
  </r>
  <r>
    <d v="2024-02-09T00:00:00"/>
    <x v="11"/>
    <x v="2"/>
    <x v="7"/>
    <n v="35"/>
    <n v="12159"/>
    <n v="-4853"/>
    <n v="425565"/>
    <n v="595420"/>
  </r>
  <r>
    <d v="2024-02-10T00:00:00"/>
    <x v="4"/>
    <x v="2"/>
    <x v="1"/>
    <n v="21"/>
    <n v="35548"/>
    <n v="27217"/>
    <n v="746508"/>
    <n v="174951"/>
  </r>
  <r>
    <d v="2024-02-11T00:00:00"/>
    <x v="5"/>
    <x v="3"/>
    <x v="4"/>
    <n v="6"/>
    <n v="28365"/>
    <n v="14048"/>
    <n v="170190"/>
    <n v="85902"/>
  </r>
  <r>
    <d v="2024-02-12T00:00:00"/>
    <x v="13"/>
    <x v="0"/>
    <x v="5"/>
    <n v="6"/>
    <n v="35835"/>
    <n v="21847"/>
    <n v="215010"/>
    <n v="83928"/>
  </r>
  <r>
    <d v="2024-02-13T00:00:00"/>
    <x v="3"/>
    <x v="1"/>
    <x v="3"/>
    <n v="26"/>
    <n v="8943"/>
    <n v="-1483"/>
    <n v="232518"/>
    <n v="271076"/>
  </r>
  <r>
    <d v="2024-02-14T00:00:00"/>
    <x v="2"/>
    <x v="0"/>
    <x v="4"/>
    <n v="32"/>
    <n v="39854"/>
    <n v="36357"/>
    <n v="1275328"/>
    <n v="111904"/>
  </r>
  <r>
    <d v="2024-02-15T00:00:00"/>
    <x v="4"/>
    <x v="0"/>
    <x v="6"/>
    <n v="5"/>
    <n v="35133"/>
    <n v="19462"/>
    <n v="175665"/>
    <n v="78355"/>
  </r>
  <r>
    <d v="2024-02-16T00:00:00"/>
    <x v="9"/>
    <x v="0"/>
    <x v="2"/>
    <n v="3"/>
    <n v="33855"/>
    <n v="19634"/>
    <n v="101565"/>
    <n v="42663"/>
  </r>
  <r>
    <d v="2024-02-17T00:00:00"/>
    <x v="13"/>
    <x v="3"/>
    <x v="0"/>
    <n v="30"/>
    <n v="48271"/>
    <n v="36279"/>
    <n v="1448130"/>
    <n v="359760"/>
  </r>
  <r>
    <d v="2024-02-18T00:00:00"/>
    <x v="12"/>
    <x v="3"/>
    <x v="3"/>
    <n v="17"/>
    <n v="42739"/>
    <n v="36636"/>
    <n v="726563"/>
    <n v="103751"/>
  </r>
  <r>
    <d v="2024-02-19T00:00:00"/>
    <x v="2"/>
    <x v="3"/>
    <x v="0"/>
    <n v="33"/>
    <n v="48264"/>
    <n v="37081"/>
    <n v="1592712"/>
    <n v="369039"/>
  </r>
  <r>
    <d v="2024-02-20T00:00:00"/>
    <x v="12"/>
    <x v="3"/>
    <x v="5"/>
    <n v="43"/>
    <n v="53195"/>
    <n v="33319"/>
    <n v="2287385"/>
    <n v="854668"/>
  </r>
  <r>
    <d v="2024-02-21T00:00:00"/>
    <x v="7"/>
    <x v="1"/>
    <x v="3"/>
    <n v="2"/>
    <n v="7007"/>
    <n v="-799"/>
    <n v="14014"/>
    <n v="15612"/>
  </r>
  <r>
    <d v="2024-02-22T00:00:00"/>
    <x v="10"/>
    <x v="0"/>
    <x v="7"/>
    <n v="25"/>
    <n v="53997"/>
    <n v="42859"/>
    <n v="1349925"/>
    <n v="278450"/>
  </r>
  <r>
    <d v="2024-02-23T00:00:00"/>
    <x v="1"/>
    <x v="1"/>
    <x v="5"/>
    <n v="27"/>
    <n v="6410"/>
    <n v="-8500"/>
    <n v="173070"/>
    <n v="402570"/>
  </r>
  <r>
    <d v="2024-02-24T00:00:00"/>
    <x v="4"/>
    <x v="3"/>
    <x v="2"/>
    <n v="3"/>
    <n v="43945"/>
    <n v="33352"/>
    <n v="131835"/>
    <n v="31779"/>
  </r>
  <r>
    <d v="2024-02-25T00:00:00"/>
    <x v="11"/>
    <x v="2"/>
    <x v="3"/>
    <n v="48"/>
    <n v="64261"/>
    <n v="58109"/>
    <n v="3084528"/>
    <n v="295296"/>
  </r>
  <r>
    <d v="2024-02-26T00:00:00"/>
    <x v="15"/>
    <x v="0"/>
    <x v="1"/>
    <n v="31"/>
    <n v="74139"/>
    <n v="63442"/>
    <n v="2298309"/>
    <n v="331607"/>
  </r>
  <r>
    <d v="2024-02-27T00:00:00"/>
    <x v="11"/>
    <x v="2"/>
    <x v="6"/>
    <n v="31"/>
    <n v="32944"/>
    <n v="21035"/>
    <n v="1021264"/>
    <n v="369179"/>
  </r>
  <r>
    <d v="2024-02-28T00:00:00"/>
    <x v="13"/>
    <x v="0"/>
    <x v="7"/>
    <n v="20"/>
    <n v="16039"/>
    <n v="-1897"/>
    <n v="320780"/>
    <n v="358720"/>
  </r>
  <r>
    <d v="2024-02-29T00:00:00"/>
    <x v="6"/>
    <x v="0"/>
    <x v="2"/>
    <n v="42"/>
    <n v="28145"/>
    <n v="11459"/>
    <n v="1182090"/>
    <n v="700812"/>
  </r>
  <r>
    <d v="2024-03-01T00:00:00"/>
    <x v="15"/>
    <x v="3"/>
    <x v="7"/>
    <n v="26"/>
    <n v="61571"/>
    <n v="41962"/>
    <n v="1600846"/>
    <n v="509834"/>
  </r>
  <r>
    <d v="2024-03-02T00:00:00"/>
    <x v="11"/>
    <x v="1"/>
    <x v="1"/>
    <n v="29"/>
    <n v="27086"/>
    <n v="11014"/>
    <n v="785494"/>
    <n v="466088"/>
  </r>
  <r>
    <d v="2024-03-03T00:00:00"/>
    <x v="2"/>
    <x v="1"/>
    <x v="2"/>
    <n v="11"/>
    <n v="67001"/>
    <n v="51878"/>
    <n v="737011"/>
    <n v="166353"/>
  </r>
  <r>
    <d v="2024-03-04T00:00:00"/>
    <x v="1"/>
    <x v="2"/>
    <x v="2"/>
    <n v="4"/>
    <n v="53275"/>
    <n v="37637"/>
    <n v="213100"/>
    <n v="62552"/>
  </r>
  <r>
    <d v="2024-03-05T00:00:00"/>
    <x v="4"/>
    <x v="1"/>
    <x v="3"/>
    <n v="17"/>
    <n v="27031"/>
    <n v="15541"/>
    <n v="459527"/>
    <n v="195330"/>
  </r>
  <r>
    <d v="2024-03-06T00:00:00"/>
    <x v="13"/>
    <x v="3"/>
    <x v="1"/>
    <n v="2"/>
    <n v="73960"/>
    <n v="64244"/>
    <n v="147920"/>
    <n v="19432"/>
  </r>
  <r>
    <d v="2024-03-07T00:00:00"/>
    <x v="15"/>
    <x v="3"/>
    <x v="1"/>
    <n v="39"/>
    <n v="16508"/>
    <n v="4273"/>
    <n v="643812"/>
    <n v="477165"/>
  </r>
  <r>
    <d v="2024-03-08T00:00:00"/>
    <x v="13"/>
    <x v="3"/>
    <x v="0"/>
    <n v="4"/>
    <n v="5287"/>
    <n v="212"/>
    <n v="21148"/>
    <n v="20300"/>
  </r>
  <r>
    <d v="2024-03-09T00:00:00"/>
    <x v="12"/>
    <x v="1"/>
    <x v="1"/>
    <n v="30"/>
    <n v="6842"/>
    <n v="-9443"/>
    <n v="205260"/>
    <n v="488550"/>
  </r>
  <r>
    <d v="2024-03-10T00:00:00"/>
    <x v="1"/>
    <x v="3"/>
    <x v="5"/>
    <n v="17"/>
    <n v="42392"/>
    <n v="26633"/>
    <n v="720664"/>
    <n v="267903"/>
  </r>
  <r>
    <d v="2024-03-11T00:00:00"/>
    <x v="14"/>
    <x v="1"/>
    <x v="0"/>
    <n v="35"/>
    <n v="45934"/>
    <n v="26956"/>
    <n v="1607690"/>
    <n v="664230"/>
  </r>
  <r>
    <d v="2024-03-12T00:00:00"/>
    <x v="6"/>
    <x v="2"/>
    <x v="6"/>
    <n v="24"/>
    <n v="39944"/>
    <n v="22216"/>
    <n v="958656"/>
    <n v="425472"/>
  </r>
  <r>
    <d v="2024-03-13T00:00:00"/>
    <x v="10"/>
    <x v="2"/>
    <x v="7"/>
    <n v="38"/>
    <n v="40423"/>
    <n v="32656"/>
    <n v="1536074"/>
    <n v="295146"/>
  </r>
  <r>
    <d v="2024-03-14T00:00:00"/>
    <x v="9"/>
    <x v="3"/>
    <x v="4"/>
    <n v="32"/>
    <n v="18091"/>
    <n v="3767"/>
    <n v="578912"/>
    <n v="458368"/>
  </r>
  <r>
    <d v="2024-03-15T00:00:00"/>
    <x v="12"/>
    <x v="2"/>
    <x v="2"/>
    <n v="46"/>
    <n v="19059"/>
    <n v="7659"/>
    <n v="876714"/>
    <n v="524400"/>
  </r>
  <r>
    <d v="2024-03-16T00:00:00"/>
    <x v="11"/>
    <x v="0"/>
    <x v="2"/>
    <n v="22"/>
    <n v="68036"/>
    <n v="59441"/>
    <n v="1496792"/>
    <n v="189090"/>
  </r>
  <r>
    <d v="2024-03-17T00:00:00"/>
    <x v="5"/>
    <x v="0"/>
    <x v="6"/>
    <n v="24"/>
    <n v="74349"/>
    <n v="65943"/>
    <n v="1784376"/>
    <n v="201744"/>
  </r>
  <r>
    <d v="2024-03-18T00:00:00"/>
    <x v="3"/>
    <x v="1"/>
    <x v="1"/>
    <n v="49"/>
    <n v="58694"/>
    <n v="50893"/>
    <n v="2876006"/>
    <n v="382249"/>
  </r>
  <r>
    <d v="2024-03-19T00:00:00"/>
    <x v="13"/>
    <x v="3"/>
    <x v="6"/>
    <n v="15"/>
    <n v="18424"/>
    <n v="15340"/>
    <n v="276360"/>
    <n v="46260"/>
  </r>
  <r>
    <d v="2024-03-20T00:00:00"/>
    <x v="14"/>
    <x v="3"/>
    <x v="1"/>
    <n v="43"/>
    <n v="38879"/>
    <n v="28639"/>
    <n v="1671797"/>
    <n v="440320"/>
  </r>
  <r>
    <d v="2024-03-21T00:00:00"/>
    <x v="8"/>
    <x v="3"/>
    <x v="6"/>
    <n v="43"/>
    <n v="63592"/>
    <n v="57205"/>
    <n v="2734456"/>
    <n v="274641"/>
  </r>
  <r>
    <d v="2024-03-22T00:00:00"/>
    <x v="6"/>
    <x v="3"/>
    <x v="4"/>
    <n v="31"/>
    <n v="28688"/>
    <n v="25578"/>
    <n v="889328"/>
    <n v="96410"/>
  </r>
  <r>
    <d v="2024-03-23T00:00:00"/>
    <x v="7"/>
    <x v="3"/>
    <x v="2"/>
    <n v="39"/>
    <n v="34715"/>
    <n v="28183"/>
    <n v="1353885"/>
    <n v="254748"/>
  </r>
  <r>
    <d v="2024-03-24T00:00:00"/>
    <x v="9"/>
    <x v="0"/>
    <x v="3"/>
    <n v="11"/>
    <n v="12035"/>
    <n v="6635"/>
    <n v="132385"/>
    <n v="59400"/>
  </r>
  <r>
    <d v="2024-03-25T00:00:00"/>
    <x v="0"/>
    <x v="1"/>
    <x v="4"/>
    <n v="38"/>
    <n v="6097"/>
    <n v="-11075"/>
    <n v="231686"/>
    <n v="652536"/>
  </r>
  <r>
    <d v="2024-03-26T00:00:00"/>
    <x v="5"/>
    <x v="0"/>
    <x v="0"/>
    <n v="37"/>
    <n v="38715"/>
    <n v="27847"/>
    <n v="1432455"/>
    <n v="402116"/>
  </r>
  <r>
    <d v="2024-03-27T00:00:00"/>
    <x v="7"/>
    <x v="3"/>
    <x v="7"/>
    <n v="21"/>
    <n v="35198"/>
    <n v="16460"/>
    <n v="739158"/>
    <n v="393498"/>
  </r>
  <r>
    <d v="2024-03-28T00:00:00"/>
    <x v="1"/>
    <x v="0"/>
    <x v="5"/>
    <n v="26"/>
    <n v="15396"/>
    <n v="5779"/>
    <n v="400296"/>
    <n v="250042"/>
  </r>
  <r>
    <d v="2024-03-29T00:00:00"/>
    <x v="5"/>
    <x v="0"/>
    <x v="2"/>
    <n v="25"/>
    <n v="25829"/>
    <n v="9858"/>
    <n v="645725"/>
    <n v="399275"/>
  </r>
  <r>
    <d v="2024-03-30T00:00:00"/>
    <x v="10"/>
    <x v="2"/>
    <x v="7"/>
    <n v="12"/>
    <n v="8047"/>
    <n v="-968"/>
    <n v="96564"/>
    <n v="108180"/>
  </r>
  <r>
    <d v="2024-03-31T00:00:00"/>
    <x v="5"/>
    <x v="1"/>
    <x v="2"/>
    <n v="7"/>
    <n v="48131"/>
    <n v="40804"/>
    <n v="336917"/>
    <n v="51289"/>
  </r>
  <r>
    <d v="2024-04-01T00:00:00"/>
    <x v="11"/>
    <x v="2"/>
    <x v="3"/>
    <n v="5"/>
    <n v="68181"/>
    <n v="64782"/>
    <n v="340905"/>
    <n v="16995"/>
  </r>
  <r>
    <d v="2024-04-02T00:00:00"/>
    <x v="15"/>
    <x v="1"/>
    <x v="6"/>
    <n v="3"/>
    <n v="18142"/>
    <n v="1588"/>
    <n v="54426"/>
    <n v="49662"/>
  </r>
  <r>
    <d v="2024-04-03T00:00:00"/>
    <x v="15"/>
    <x v="2"/>
    <x v="3"/>
    <n v="30"/>
    <n v="70003"/>
    <n v="62661"/>
    <n v="2100090"/>
    <n v="220260"/>
  </r>
  <r>
    <d v="2024-04-04T00:00:00"/>
    <x v="6"/>
    <x v="1"/>
    <x v="3"/>
    <n v="14"/>
    <n v="27298"/>
    <n v="16197"/>
    <n v="382172"/>
    <n v="155414"/>
  </r>
  <r>
    <d v="2024-04-05T00:00:00"/>
    <x v="2"/>
    <x v="1"/>
    <x v="2"/>
    <n v="3"/>
    <n v="69051"/>
    <n v="65502"/>
    <n v="207153"/>
    <n v="10647"/>
  </r>
  <r>
    <d v="2024-04-06T00:00:00"/>
    <x v="4"/>
    <x v="0"/>
    <x v="7"/>
    <n v="45"/>
    <n v="25906"/>
    <n v="22357"/>
    <n v="1165770"/>
    <n v="159705"/>
  </r>
  <r>
    <d v="2024-04-07T00:00:00"/>
    <x v="11"/>
    <x v="2"/>
    <x v="1"/>
    <n v="11"/>
    <n v="25258"/>
    <n v="7864"/>
    <n v="277838"/>
    <n v="191334"/>
  </r>
  <r>
    <d v="2024-04-08T00:00:00"/>
    <x v="5"/>
    <x v="1"/>
    <x v="2"/>
    <n v="34"/>
    <n v="57087"/>
    <n v="45133"/>
    <n v="1940958"/>
    <n v="406436"/>
  </r>
  <r>
    <d v="2024-04-09T00:00:00"/>
    <x v="5"/>
    <x v="3"/>
    <x v="6"/>
    <n v="16"/>
    <n v="6538"/>
    <n v="-5879"/>
    <n v="104608"/>
    <n v="198672"/>
  </r>
  <r>
    <d v="2024-04-10T00:00:00"/>
    <x v="3"/>
    <x v="3"/>
    <x v="0"/>
    <n v="45"/>
    <n v="66628"/>
    <n v="61541"/>
    <n v="2998260"/>
    <n v="228915"/>
  </r>
  <r>
    <d v="2024-04-11T00:00:00"/>
    <x v="5"/>
    <x v="2"/>
    <x v="1"/>
    <n v="40"/>
    <n v="9987"/>
    <n v="-3718"/>
    <n v="399480"/>
    <n v="548200"/>
  </r>
  <r>
    <d v="2024-04-12T00:00:00"/>
    <x v="1"/>
    <x v="2"/>
    <x v="5"/>
    <n v="3"/>
    <n v="69133"/>
    <n v="53254"/>
    <n v="207399"/>
    <n v="47637"/>
  </r>
  <r>
    <d v="2024-04-13T00:00:00"/>
    <x v="2"/>
    <x v="1"/>
    <x v="3"/>
    <n v="29"/>
    <n v="6380"/>
    <n v="-11064"/>
    <n v="185020"/>
    <n v="505876"/>
  </r>
  <r>
    <d v="2024-04-14T00:00:00"/>
    <x v="4"/>
    <x v="3"/>
    <x v="3"/>
    <n v="43"/>
    <n v="65178"/>
    <n v="62189"/>
    <n v="2802654"/>
    <n v="128527"/>
  </r>
  <r>
    <d v="2024-04-15T00:00:00"/>
    <x v="13"/>
    <x v="0"/>
    <x v="5"/>
    <n v="30"/>
    <n v="60787"/>
    <n v="41661"/>
    <n v="1823610"/>
    <n v="573780"/>
  </r>
  <r>
    <d v="2024-04-16T00:00:00"/>
    <x v="1"/>
    <x v="2"/>
    <x v="5"/>
    <n v="50"/>
    <n v="31530"/>
    <n v="18983"/>
    <n v="1576500"/>
    <n v="627350"/>
  </r>
  <r>
    <d v="2024-04-17T00:00:00"/>
    <x v="6"/>
    <x v="3"/>
    <x v="3"/>
    <n v="33"/>
    <n v="53687"/>
    <n v="34496"/>
    <n v="1771671"/>
    <n v="633303"/>
  </r>
  <r>
    <d v="2024-04-18T00:00:00"/>
    <x v="5"/>
    <x v="1"/>
    <x v="2"/>
    <n v="25"/>
    <n v="38343"/>
    <n v="32368"/>
    <n v="958575"/>
    <n v="149375"/>
  </r>
  <r>
    <d v="2024-04-19T00:00:00"/>
    <x v="7"/>
    <x v="3"/>
    <x v="4"/>
    <n v="42"/>
    <n v="20903"/>
    <n v="4743"/>
    <n v="877926"/>
    <n v="678720"/>
  </r>
  <r>
    <d v="2024-04-20T00:00:00"/>
    <x v="4"/>
    <x v="2"/>
    <x v="6"/>
    <n v="6"/>
    <n v="39978"/>
    <n v="37537"/>
    <n v="239868"/>
    <n v="14646"/>
  </r>
  <r>
    <d v="2024-04-21T00:00:00"/>
    <x v="9"/>
    <x v="1"/>
    <x v="0"/>
    <n v="26"/>
    <n v="12689"/>
    <n v="-5392"/>
    <n v="329914"/>
    <n v="470106"/>
  </r>
  <r>
    <d v="2024-04-22T00:00:00"/>
    <x v="7"/>
    <x v="3"/>
    <x v="2"/>
    <n v="1"/>
    <n v="48693"/>
    <n v="31597"/>
    <n v="48693"/>
    <n v="17096"/>
  </r>
  <r>
    <d v="2024-04-23T00:00:00"/>
    <x v="3"/>
    <x v="0"/>
    <x v="2"/>
    <n v="47"/>
    <n v="69112"/>
    <n v="50284"/>
    <n v="3248264"/>
    <n v="884916"/>
  </r>
  <r>
    <d v="2024-04-24T00:00:00"/>
    <x v="13"/>
    <x v="0"/>
    <x v="7"/>
    <n v="29"/>
    <n v="17321"/>
    <n v="10290"/>
    <n v="502309"/>
    <n v="203899"/>
  </r>
  <r>
    <d v="2024-04-25T00:00:00"/>
    <x v="14"/>
    <x v="2"/>
    <x v="0"/>
    <n v="25"/>
    <n v="64058"/>
    <n v="44558"/>
    <n v="1601450"/>
    <n v="487500"/>
  </r>
  <r>
    <d v="2024-04-26T00:00:00"/>
    <x v="5"/>
    <x v="1"/>
    <x v="0"/>
    <n v="22"/>
    <n v="27151"/>
    <n v="18087"/>
    <n v="597322"/>
    <n v="199408"/>
  </r>
  <r>
    <d v="2024-04-27T00:00:00"/>
    <x v="9"/>
    <x v="0"/>
    <x v="0"/>
    <n v="48"/>
    <n v="9174"/>
    <n v="-9669"/>
    <n v="440352"/>
    <n v="904464"/>
  </r>
  <r>
    <d v="2024-04-28T00:00:00"/>
    <x v="4"/>
    <x v="2"/>
    <x v="7"/>
    <n v="39"/>
    <n v="24579"/>
    <n v="9982"/>
    <n v="958581"/>
    <n v="569283"/>
  </r>
  <r>
    <d v="2024-04-29T00:00:00"/>
    <x v="15"/>
    <x v="1"/>
    <x v="4"/>
    <n v="38"/>
    <n v="12910"/>
    <n v="8732"/>
    <n v="490580"/>
    <n v="158764"/>
  </r>
  <r>
    <d v="2024-04-30T00:00:00"/>
    <x v="12"/>
    <x v="1"/>
    <x v="7"/>
    <n v="3"/>
    <n v="12229"/>
    <n v="7968"/>
    <n v="36687"/>
    <n v="12783"/>
  </r>
  <r>
    <d v="2024-05-01T00:00:00"/>
    <x v="9"/>
    <x v="0"/>
    <x v="0"/>
    <n v="7"/>
    <n v="47086"/>
    <n v="29599"/>
    <n v="329602"/>
    <n v="122409"/>
  </r>
  <r>
    <d v="2024-05-02T00:00:00"/>
    <x v="2"/>
    <x v="0"/>
    <x v="2"/>
    <n v="33"/>
    <n v="53486"/>
    <n v="40719"/>
    <n v="1765038"/>
    <n v="421311"/>
  </r>
  <r>
    <d v="2024-05-03T00:00:00"/>
    <x v="14"/>
    <x v="1"/>
    <x v="5"/>
    <n v="42"/>
    <n v="52236"/>
    <n v="47123"/>
    <n v="2193912"/>
    <n v="214746"/>
  </r>
  <r>
    <d v="2024-05-04T00:00:00"/>
    <x v="4"/>
    <x v="0"/>
    <x v="5"/>
    <n v="47"/>
    <n v="30253"/>
    <n v="21382"/>
    <n v="1421891"/>
    <n v="416937"/>
  </r>
  <r>
    <d v="2024-05-05T00:00:00"/>
    <x v="7"/>
    <x v="2"/>
    <x v="2"/>
    <n v="30"/>
    <n v="68576"/>
    <n v="58932"/>
    <n v="2057280"/>
    <n v="289320"/>
  </r>
  <r>
    <d v="2024-05-06T00:00:00"/>
    <x v="15"/>
    <x v="0"/>
    <x v="4"/>
    <n v="18"/>
    <n v="29842"/>
    <n v="19557"/>
    <n v="537156"/>
    <n v="185130"/>
  </r>
  <r>
    <d v="2024-05-07T00:00:00"/>
    <x v="8"/>
    <x v="0"/>
    <x v="7"/>
    <n v="39"/>
    <n v="66409"/>
    <n v="64138"/>
    <n v="2589951"/>
    <n v="88569"/>
  </r>
  <r>
    <d v="2024-05-08T00:00:00"/>
    <x v="11"/>
    <x v="0"/>
    <x v="3"/>
    <n v="10"/>
    <n v="31689"/>
    <n v="26004"/>
    <n v="316890"/>
    <n v="56850"/>
  </r>
  <r>
    <d v="2024-05-09T00:00:00"/>
    <x v="6"/>
    <x v="2"/>
    <x v="2"/>
    <n v="21"/>
    <n v="46145"/>
    <n v="26452"/>
    <n v="969045"/>
    <n v="413553"/>
  </r>
  <r>
    <d v="2024-05-10T00:00:00"/>
    <x v="4"/>
    <x v="0"/>
    <x v="2"/>
    <n v="26"/>
    <n v="22659"/>
    <n v="7532"/>
    <n v="589134"/>
    <n v="393302"/>
  </r>
  <r>
    <d v="2024-05-11T00:00:00"/>
    <x v="3"/>
    <x v="0"/>
    <x v="0"/>
    <n v="2"/>
    <n v="7229"/>
    <n v="-5103"/>
    <n v="14458"/>
    <n v="24664"/>
  </r>
  <r>
    <d v="2024-05-12T00:00:00"/>
    <x v="13"/>
    <x v="0"/>
    <x v="5"/>
    <n v="2"/>
    <n v="8864"/>
    <n v="-5890"/>
    <n v="17728"/>
    <n v="29508"/>
  </r>
  <r>
    <d v="2024-05-13T00:00:00"/>
    <x v="10"/>
    <x v="2"/>
    <x v="1"/>
    <n v="39"/>
    <n v="8165"/>
    <n v="-9870"/>
    <n v="318435"/>
    <n v="703365"/>
  </r>
  <r>
    <d v="2024-05-14T00:00:00"/>
    <x v="2"/>
    <x v="0"/>
    <x v="1"/>
    <n v="13"/>
    <n v="27780"/>
    <n v="21352"/>
    <n v="361140"/>
    <n v="83564"/>
  </r>
  <r>
    <d v="2024-05-15T00:00:00"/>
    <x v="1"/>
    <x v="1"/>
    <x v="7"/>
    <n v="42"/>
    <n v="45446"/>
    <n v="38458"/>
    <n v="1908732"/>
    <n v="293496"/>
  </r>
  <r>
    <d v="2024-05-16T00:00:00"/>
    <x v="6"/>
    <x v="3"/>
    <x v="3"/>
    <n v="45"/>
    <n v="58689"/>
    <n v="54437"/>
    <n v="2641005"/>
    <n v="191340"/>
  </r>
  <r>
    <d v="2024-05-17T00:00:00"/>
    <x v="10"/>
    <x v="0"/>
    <x v="3"/>
    <n v="3"/>
    <n v="22727"/>
    <n v="10962"/>
    <n v="68181"/>
    <n v="35295"/>
  </r>
  <r>
    <d v="2024-05-18T00:00:00"/>
    <x v="4"/>
    <x v="0"/>
    <x v="1"/>
    <n v="27"/>
    <n v="5986"/>
    <n v="-998"/>
    <n v="161622"/>
    <n v="188568"/>
  </r>
  <r>
    <d v="2024-05-19T00:00:00"/>
    <x v="5"/>
    <x v="2"/>
    <x v="3"/>
    <n v="27"/>
    <n v="6229"/>
    <n v="-7290"/>
    <n v="168183"/>
    <n v="365013"/>
  </r>
  <r>
    <d v="2024-05-20T00:00:00"/>
    <x v="12"/>
    <x v="1"/>
    <x v="2"/>
    <n v="38"/>
    <n v="50067"/>
    <n v="35013"/>
    <n v="1902546"/>
    <n v="572052"/>
  </r>
  <r>
    <d v="2024-05-21T00:00:00"/>
    <x v="2"/>
    <x v="0"/>
    <x v="6"/>
    <n v="39"/>
    <n v="33063"/>
    <n v="30468"/>
    <n v="1289457"/>
    <n v="101205"/>
  </r>
  <r>
    <d v="2024-05-22T00:00:00"/>
    <x v="7"/>
    <x v="2"/>
    <x v="4"/>
    <n v="42"/>
    <n v="46426"/>
    <n v="28887"/>
    <n v="1949892"/>
    <n v="736638"/>
  </r>
  <r>
    <d v="2024-05-23T00:00:00"/>
    <x v="6"/>
    <x v="0"/>
    <x v="3"/>
    <n v="24"/>
    <n v="16914"/>
    <n v="13012"/>
    <n v="405936"/>
    <n v="93648"/>
  </r>
  <r>
    <d v="2024-05-24T00:00:00"/>
    <x v="6"/>
    <x v="2"/>
    <x v="1"/>
    <n v="35"/>
    <n v="35096"/>
    <n v="17257"/>
    <n v="1228360"/>
    <n v="624365"/>
  </r>
  <r>
    <d v="2024-05-25T00:00:00"/>
    <x v="13"/>
    <x v="2"/>
    <x v="0"/>
    <n v="10"/>
    <n v="54658"/>
    <n v="50857"/>
    <n v="546580"/>
    <n v="38010"/>
  </r>
  <r>
    <d v="2024-05-26T00:00:00"/>
    <x v="3"/>
    <x v="1"/>
    <x v="3"/>
    <n v="46"/>
    <n v="60380"/>
    <n v="44964"/>
    <n v="2777480"/>
    <n v="709136"/>
  </r>
  <r>
    <d v="2024-05-27T00:00:00"/>
    <x v="3"/>
    <x v="3"/>
    <x v="4"/>
    <n v="36"/>
    <n v="26847"/>
    <n v="10907"/>
    <n v="966492"/>
    <n v="573840"/>
  </r>
  <r>
    <d v="2024-05-28T00:00:00"/>
    <x v="12"/>
    <x v="1"/>
    <x v="7"/>
    <n v="34"/>
    <n v="28000"/>
    <n v="13524"/>
    <n v="952000"/>
    <n v="492184"/>
  </r>
  <r>
    <d v="2024-05-29T00:00:00"/>
    <x v="15"/>
    <x v="2"/>
    <x v="5"/>
    <n v="31"/>
    <n v="9114"/>
    <n v="4810"/>
    <n v="282534"/>
    <n v="133424"/>
  </r>
  <r>
    <d v="2024-05-30T00:00:00"/>
    <x v="2"/>
    <x v="3"/>
    <x v="1"/>
    <n v="42"/>
    <n v="56378"/>
    <n v="46568"/>
    <n v="2367876"/>
    <n v="412020"/>
  </r>
  <r>
    <d v="2024-05-31T00:00:00"/>
    <x v="10"/>
    <x v="0"/>
    <x v="2"/>
    <n v="15"/>
    <n v="67476"/>
    <n v="59760"/>
    <n v="1012140"/>
    <n v="115740"/>
  </r>
  <r>
    <d v="2024-06-01T00:00:00"/>
    <x v="7"/>
    <x v="2"/>
    <x v="1"/>
    <n v="2"/>
    <n v="21979"/>
    <n v="15188"/>
    <n v="43958"/>
    <n v="13582"/>
  </r>
  <r>
    <d v="2024-06-02T00:00:00"/>
    <x v="0"/>
    <x v="2"/>
    <x v="3"/>
    <n v="25"/>
    <n v="43845"/>
    <n v="26404"/>
    <n v="1096125"/>
    <n v="436025"/>
  </r>
  <r>
    <d v="2024-06-03T00:00:00"/>
    <x v="13"/>
    <x v="1"/>
    <x v="5"/>
    <n v="14"/>
    <n v="55059"/>
    <n v="41336"/>
    <n v="770826"/>
    <n v="192122"/>
  </r>
  <r>
    <d v="2024-06-04T00:00:00"/>
    <x v="9"/>
    <x v="3"/>
    <x v="7"/>
    <n v="10"/>
    <n v="51082"/>
    <n v="31204"/>
    <n v="510820"/>
    <n v="198780"/>
  </r>
  <r>
    <d v="2024-06-05T00:00:00"/>
    <x v="12"/>
    <x v="3"/>
    <x v="0"/>
    <n v="1"/>
    <n v="56159"/>
    <n v="47738"/>
    <n v="56159"/>
    <n v="8421"/>
  </r>
  <r>
    <d v="2024-06-06T00:00:00"/>
    <x v="9"/>
    <x v="2"/>
    <x v="5"/>
    <n v="23"/>
    <n v="41743"/>
    <n v="28536"/>
    <n v="960089"/>
    <n v="303761"/>
  </r>
  <r>
    <d v="2024-06-07T00:00:00"/>
    <x v="2"/>
    <x v="2"/>
    <x v="2"/>
    <n v="35"/>
    <n v="61258"/>
    <n v="49475"/>
    <n v="2144030"/>
    <n v="412405"/>
  </r>
  <r>
    <d v="2024-06-08T00:00:00"/>
    <x v="1"/>
    <x v="2"/>
    <x v="1"/>
    <n v="43"/>
    <n v="8070"/>
    <n v="-4437"/>
    <n v="347010"/>
    <n v="537801"/>
  </r>
  <r>
    <d v="2024-06-09T00:00:00"/>
    <x v="14"/>
    <x v="0"/>
    <x v="0"/>
    <n v="19"/>
    <n v="31018"/>
    <n v="22525"/>
    <n v="589342"/>
    <n v="161367"/>
  </r>
  <r>
    <d v="2024-06-10T00:00:00"/>
    <x v="3"/>
    <x v="3"/>
    <x v="3"/>
    <n v="3"/>
    <n v="49874"/>
    <n v="43925"/>
    <n v="149622"/>
    <n v="17847"/>
  </r>
  <r>
    <d v="2024-06-11T00:00:00"/>
    <x v="13"/>
    <x v="1"/>
    <x v="6"/>
    <n v="21"/>
    <n v="25057"/>
    <n v="17758"/>
    <n v="526197"/>
    <n v="153279"/>
  </r>
  <r>
    <d v="2024-06-12T00:00:00"/>
    <x v="9"/>
    <x v="2"/>
    <x v="6"/>
    <n v="20"/>
    <n v="64947"/>
    <n v="49408"/>
    <n v="1298940"/>
    <n v="310780"/>
  </r>
  <r>
    <d v="2024-06-13T00:00:00"/>
    <x v="3"/>
    <x v="1"/>
    <x v="0"/>
    <n v="1"/>
    <n v="20660"/>
    <n v="15971"/>
    <n v="20660"/>
    <n v="4689"/>
  </r>
  <r>
    <d v="2024-06-14T00:00:00"/>
    <x v="2"/>
    <x v="1"/>
    <x v="2"/>
    <n v="29"/>
    <n v="65853"/>
    <n v="52547"/>
    <n v="1909737"/>
    <n v="385874"/>
  </r>
  <r>
    <d v="2024-06-15T00:00:00"/>
    <x v="9"/>
    <x v="3"/>
    <x v="5"/>
    <n v="10"/>
    <n v="68444"/>
    <n v="58691"/>
    <n v="684440"/>
    <n v="97530"/>
  </r>
  <r>
    <d v="2024-06-16T00:00:00"/>
    <x v="1"/>
    <x v="3"/>
    <x v="7"/>
    <n v="21"/>
    <n v="73163"/>
    <n v="66920"/>
    <n v="1536423"/>
    <n v="131103"/>
  </r>
  <r>
    <d v="2024-06-17T00:00:00"/>
    <x v="0"/>
    <x v="1"/>
    <x v="7"/>
    <n v="30"/>
    <n v="33548"/>
    <n v="25534"/>
    <n v="1006440"/>
    <n v="240420"/>
  </r>
  <r>
    <d v="2024-06-18T00:00:00"/>
    <x v="14"/>
    <x v="2"/>
    <x v="0"/>
    <n v="20"/>
    <n v="30188"/>
    <n v="24706"/>
    <n v="603760"/>
    <n v="109640"/>
  </r>
  <r>
    <d v="2024-06-19T00:00:00"/>
    <x v="11"/>
    <x v="1"/>
    <x v="2"/>
    <n v="32"/>
    <n v="48811"/>
    <n v="37619"/>
    <n v="1561952"/>
    <n v="358144"/>
  </r>
  <r>
    <d v="2024-06-20T00:00:00"/>
    <x v="10"/>
    <x v="3"/>
    <x v="3"/>
    <n v="3"/>
    <n v="14449"/>
    <n v="6079"/>
    <n v="43347"/>
    <n v="25110"/>
  </r>
  <r>
    <d v="2024-06-21T00:00:00"/>
    <x v="9"/>
    <x v="0"/>
    <x v="1"/>
    <n v="40"/>
    <n v="40217"/>
    <n v="29172"/>
    <n v="1608680"/>
    <n v="441800"/>
  </r>
  <r>
    <d v="2024-06-22T00:00:00"/>
    <x v="1"/>
    <x v="3"/>
    <x v="0"/>
    <n v="40"/>
    <n v="12235"/>
    <n v="-1592"/>
    <n v="489400"/>
    <n v="553080"/>
  </r>
  <r>
    <d v="2024-06-23T00:00:00"/>
    <x v="6"/>
    <x v="0"/>
    <x v="2"/>
    <n v="38"/>
    <n v="26323"/>
    <n v="9423"/>
    <n v="1000274"/>
    <n v="642200"/>
  </r>
  <r>
    <d v="2024-06-24T00:00:00"/>
    <x v="6"/>
    <x v="3"/>
    <x v="1"/>
    <n v="48"/>
    <n v="33172"/>
    <n v="20954"/>
    <n v="1592256"/>
    <n v="586464"/>
  </r>
  <r>
    <d v="2024-06-25T00:00:00"/>
    <x v="12"/>
    <x v="2"/>
    <x v="0"/>
    <n v="18"/>
    <n v="16101"/>
    <n v="3852"/>
    <n v="289818"/>
    <n v="220482"/>
  </r>
  <r>
    <d v="2024-06-26T00:00:00"/>
    <x v="9"/>
    <x v="1"/>
    <x v="2"/>
    <n v="35"/>
    <n v="57947"/>
    <n v="51773"/>
    <n v="2028145"/>
    <n v="216090"/>
  </r>
  <r>
    <d v="2024-06-27T00:00:00"/>
    <x v="2"/>
    <x v="0"/>
    <x v="6"/>
    <n v="23"/>
    <n v="50388"/>
    <n v="34051"/>
    <n v="1158924"/>
    <n v="375751"/>
  </r>
  <r>
    <d v="2024-06-28T00:00:00"/>
    <x v="7"/>
    <x v="3"/>
    <x v="5"/>
    <n v="48"/>
    <n v="48524"/>
    <n v="29342"/>
    <n v="2329152"/>
    <n v="920736"/>
  </r>
  <r>
    <d v="2024-06-29T00:00:00"/>
    <x v="3"/>
    <x v="1"/>
    <x v="6"/>
    <n v="31"/>
    <n v="34869"/>
    <n v="32283"/>
    <n v="1080939"/>
    <n v="80166"/>
  </r>
  <r>
    <d v="2024-06-30T00:00:00"/>
    <x v="12"/>
    <x v="2"/>
    <x v="4"/>
    <n v="19"/>
    <n v="65974"/>
    <n v="62429"/>
    <n v="1253506"/>
    <n v="67355"/>
  </r>
  <r>
    <d v="2024-07-01T00:00:00"/>
    <x v="11"/>
    <x v="2"/>
    <x v="4"/>
    <n v="4"/>
    <n v="70210"/>
    <n v="56314"/>
    <n v="280840"/>
    <n v="55584"/>
  </r>
  <r>
    <d v="2024-07-02T00:00:00"/>
    <x v="11"/>
    <x v="3"/>
    <x v="6"/>
    <n v="42"/>
    <n v="62830"/>
    <n v="52740"/>
    <n v="2638860"/>
    <n v="423780"/>
  </r>
  <r>
    <d v="2024-07-03T00:00:00"/>
    <x v="1"/>
    <x v="3"/>
    <x v="0"/>
    <n v="9"/>
    <n v="74994"/>
    <n v="56236"/>
    <n v="674946"/>
    <n v="168822"/>
  </r>
  <r>
    <d v="2024-07-04T00:00:00"/>
    <x v="8"/>
    <x v="2"/>
    <x v="2"/>
    <n v="35"/>
    <n v="64829"/>
    <n v="49937"/>
    <n v="2269015"/>
    <n v="521220"/>
  </r>
  <r>
    <d v="2024-07-05T00:00:00"/>
    <x v="12"/>
    <x v="1"/>
    <x v="2"/>
    <n v="3"/>
    <n v="43764"/>
    <n v="40278"/>
    <n v="131292"/>
    <n v="10458"/>
  </r>
  <r>
    <d v="2024-07-06T00:00:00"/>
    <x v="0"/>
    <x v="1"/>
    <x v="1"/>
    <n v="47"/>
    <n v="41605"/>
    <n v="36114"/>
    <n v="1955435"/>
    <n v="258077"/>
  </r>
  <r>
    <d v="2024-07-07T00:00:00"/>
    <x v="0"/>
    <x v="2"/>
    <x v="3"/>
    <n v="4"/>
    <n v="66372"/>
    <n v="58629"/>
    <n v="265488"/>
    <n v="30972"/>
  </r>
  <r>
    <d v="2024-07-08T00:00:00"/>
    <x v="6"/>
    <x v="2"/>
    <x v="0"/>
    <n v="27"/>
    <n v="52157"/>
    <n v="37109"/>
    <n v="1408239"/>
    <n v="406296"/>
  </r>
  <r>
    <d v="2024-07-09T00:00:00"/>
    <x v="10"/>
    <x v="0"/>
    <x v="0"/>
    <n v="7"/>
    <n v="50412"/>
    <n v="44953"/>
    <n v="352884"/>
    <n v="38213"/>
  </r>
  <r>
    <d v="2024-07-10T00:00:00"/>
    <x v="13"/>
    <x v="0"/>
    <x v="1"/>
    <n v="34"/>
    <n v="9180"/>
    <n v="-7934"/>
    <n v="312120"/>
    <n v="581876"/>
  </r>
  <r>
    <d v="2024-07-11T00:00:00"/>
    <x v="12"/>
    <x v="3"/>
    <x v="4"/>
    <n v="2"/>
    <n v="55106"/>
    <n v="47940"/>
    <n v="110212"/>
    <n v="14332"/>
  </r>
  <r>
    <d v="2024-07-12T00:00:00"/>
    <x v="0"/>
    <x v="2"/>
    <x v="3"/>
    <n v="27"/>
    <n v="70262"/>
    <n v="58861"/>
    <n v="1897074"/>
    <n v="307827"/>
  </r>
  <r>
    <d v="2024-07-13T00:00:00"/>
    <x v="3"/>
    <x v="0"/>
    <x v="4"/>
    <n v="13"/>
    <n v="18693"/>
    <n v="9175"/>
    <n v="243009"/>
    <n v="123734"/>
  </r>
  <r>
    <d v="2024-07-14T00:00:00"/>
    <x v="9"/>
    <x v="2"/>
    <x v="1"/>
    <n v="4"/>
    <n v="21059"/>
    <n v="10789"/>
    <n v="84236"/>
    <n v="41080"/>
  </r>
  <r>
    <d v="2024-07-15T00:00:00"/>
    <x v="14"/>
    <x v="2"/>
    <x v="2"/>
    <n v="38"/>
    <n v="51204"/>
    <n v="47194"/>
    <n v="1945752"/>
    <n v="152380"/>
  </r>
  <r>
    <d v="2024-07-16T00:00:00"/>
    <x v="4"/>
    <x v="1"/>
    <x v="0"/>
    <n v="36"/>
    <n v="29947"/>
    <n v="18081"/>
    <n v="1078092"/>
    <n v="427176"/>
  </r>
  <r>
    <d v="2024-07-17T00:00:00"/>
    <x v="10"/>
    <x v="2"/>
    <x v="3"/>
    <n v="21"/>
    <n v="43610"/>
    <n v="25794"/>
    <n v="915810"/>
    <n v="374136"/>
  </r>
  <r>
    <d v="2024-07-18T00:00:00"/>
    <x v="3"/>
    <x v="2"/>
    <x v="5"/>
    <n v="10"/>
    <n v="70910"/>
    <n v="64050"/>
    <n v="709100"/>
    <n v="68600"/>
  </r>
  <r>
    <d v="2024-07-19T00:00:00"/>
    <x v="4"/>
    <x v="0"/>
    <x v="1"/>
    <n v="40"/>
    <n v="26298"/>
    <n v="20190"/>
    <n v="1051920"/>
    <n v="244320"/>
  </r>
  <r>
    <d v="2024-07-20T00:00:00"/>
    <x v="0"/>
    <x v="1"/>
    <x v="4"/>
    <n v="31"/>
    <n v="46415"/>
    <n v="27361"/>
    <n v="1438865"/>
    <n v="590674"/>
  </r>
  <r>
    <d v="2024-07-21T00:00:00"/>
    <x v="11"/>
    <x v="1"/>
    <x v="7"/>
    <n v="38"/>
    <n v="61668"/>
    <n v="53163"/>
    <n v="2343384"/>
    <n v="323190"/>
  </r>
  <r>
    <d v="2024-07-22T00:00:00"/>
    <x v="14"/>
    <x v="3"/>
    <x v="3"/>
    <n v="50"/>
    <n v="38435"/>
    <n v="24214"/>
    <n v="1921750"/>
    <n v="711050"/>
  </r>
  <r>
    <d v="2024-07-23T00:00:00"/>
    <x v="12"/>
    <x v="3"/>
    <x v="4"/>
    <n v="41"/>
    <n v="55530"/>
    <n v="37600"/>
    <n v="2276730"/>
    <n v="735130"/>
  </r>
  <r>
    <d v="2024-07-24T00:00:00"/>
    <x v="2"/>
    <x v="0"/>
    <x v="3"/>
    <n v="13"/>
    <n v="31259"/>
    <n v="20418"/>
    <n v="406367"/>
    <n v="140933"/>
  </r>
  <r>
    <d v="2024-07-25T00:00:00"/>
    <x v="10"/>
    <x v="1"/>
    <x v="2"/>
    <n v="1"/>
    <n v="8954"/>
    <n v="2065"/>
    <n v="8954"/>
    <n v="6889"/>
  </r>
  <r>
    <d v="2024-07-26T00:00:00"/>
    <x v="7"/>
    <x v="1"/>
    <x v="4"/>
    <n v="32"/>
    <n v="70198"/>
    <n v="64700"/>
    <n v="2246336"/>
    <n v="175936"/>
  </r>
  <r>
    <d v="2024-07-27T00:00:00"/>
    <x v="15"/>
    <x v="3"/>
    <x v="6"/>
    <n v="3"/>
    <n v="14595"/>
    <n v="1729"/>
    <n v="43785"/>
    <n v="38598"/>
  </r>
  <r>
    <d v="2024-07-28T00:00:00"/>
    <x v="0"/>
    <x v="2"/>
    <x v="7"/>
    <n v="6"/>
    <n v="28342"/>
    <n v="23766"/>
    <n v="170052"/>
    <n v="27456"/>
  </r>
  <r>
    <d v="2024-07-29T00:00:00"/>
    <x v="13"/>
    <x v="1"/>
    <x v="0"/>
    <n v="40"/>
    <n v="23863"/>
    <n v="4206"/>
    <n v="954520"/>
    <n v="786280"/>
  </r>
  <r>
    <d v="2024-07-30T00:00:00"/>
    <x v="7"/>
    <x v="2"/>
    <x v="7"/>
    <n v="14"/>
    <n v="31295"/>
    <n v="13005"/>
    <n v="438130"/>
    <n v="256060"/>
  </r>
  <r>
    <d v="2024-07-31T00:00:00"/>
    <x v="9"/>
    <x v="2"/>
    <x v="2"/>
    <n v="16"/>
    <n v="19646"/>
    <n v="11737"/>
    <n v="314336"/>
    <n v="126544"/>
  </r>
  <r>
    <d v="2024-08-01T00:00:00"/>
    <x v="12"/>
    <x v="1"/>
    <x v="7"/>
    <n v="33"/>
    <n v="66135"/>
    <n v="48385"/>
    <n v="2182455"/>
    <n v="585750"/>
  </r>
  <r>
    <d v="2024-08-02T00:00:00"/>
    <x v="3"/>
    <x v="0"/>
    <x v="4"/>
    <n v="9"/>
    <n v="69820"/>
    <n v="52968"/>
    <n v="628380"/>
    <n v="151668"/>
  </r>
  <r>
    <d v="2024-08-03T00:00:00"/>
    <x v="2"/>
    <x v="2"/>
    <x v="5"/>
    <n v="6"/>
    <n v="40191"/>
    <n v="24684"/>
    <n v="241146"/>
    <n v="93042"/>
  </r>
  <r>
    <d v="2024-08-04T00:00:00"/>
    <x v="5"/>
    <x v="2"/>
    <x v="2"/>
    <n v="50"/>
    <n v="45696"/>
    <n v="35069"/>
    <n v="2284800"/>
    <n v="531350"/>
  </r>
  <r>
    <d v="2024-08-05T00:00:00"/>
    <x v="7"/>
    <x v="3"/>
    <x v="3"/>
    <n v="20"/>
    <n v="58155"/>
    <n v="53957"/>
    <n v="1163100"/>
    <n v="83960"/>
  </r>
  <r>
    <d v="2024-08-06T00:00:00"/>
    <x v="11"/>
    <x v="0"/>
    <x v="5"/>
    <n v="6"/>
    <n v="55977"/>
    <n v="36365"/>
    <n v="335862"/>
    <n v="117672"/>
  </r>
  <r>
    <d v="2024-08-07T00:00:00"/>
    <x v="2"/>
    <x v="0"/>
    <x v="0"/>
    <n v="50"/>
    <n v="27029"/>
    <n v="22308"/>
    <n v="1351450"/>
    <n v="236050"/>
  </r>
  <r>
    <d v="2024-08-08T00:00:00"/>
    <x v="0"/>
    <x v="0"/>
    <x v="2"/>
    <n v="33"/>
    <n v="16706"/>
    <n v="-398"/>
    <n v="551298"/>
    <n v="564432"/>
  </r>
  <r>
    <d v="2024-08-09T00:00:00"/>
    <x v="10"/>
    <x v="0"/>
    <x v="5"/>
    <n v="28"/>
    <n v="27916"/>
    <n v="8853"/>
    <n v="781648"/>
    <n v="533764"/>
  </r>
  <r>
    <d v="2024-08-10T00:00:00"/>
    <x v="15"/>
    <x v="2"/>
    <x v="6"/>
    <n v="25"/>
    <n v="40044"/>
    <n v="22154"/>
    <n v="1001100"/>
    <n v="447250"/>
  </r>
  <r>
    <d v="2024-08-11T00:00:00"/>
    <x v="13"/>
    <x v="1"/>
    <x v="0"/>
    <n v="36"/>
    <n v="73904"/>
    <n v="71664"/>
    <n v="2660544"/>
    <n v="80640"/>
  </r>
  <r>
    <d v="2024-08-12T00:00:00"/>
    <x v="10"/>
    <x v="0"/>
    <x v="4"/>
    <n v="17"/>
    <n v="23741"/>
    <n v="9214"/>
    <n v="403597"/>
    <n v="246959"/>
  </r>
  <r>
    <d v="2024-08-13T00:00:00"/>
    <x v="14"/>
    <x v="0"/>
    <x v="6"/>
    <n v="34"/>
    <n v="71835"/>
    <n v="61714"/>
    <n v="2442390"/>
    <n v="344114"/>
  </r>
  <r>
    <d v="2024-08-14T00:00:00"/>
    <x v="11"/>
    <x v="3"/>
    <x v="7"/>
    <n v="36"/>
    <n v="15312"/>
    <n v="-3176"/>
    <n v="551232"/>
    <n v="665568"/>
  </r>
  <r>
    <d v="2024-08-15T00:00:00"/>
    <x v="10"/>
    <x v="3"/>
    <x v="3"/>
    <n v="4"/>
    <n v="5150"/>
    <n v="-5442"/>
    <n v="20600"/>
    <n v="42368"/>
  </r>
  <r>
    <d v="2024-08-16T00:00:00"/>
    <x v="12"/>
    <x v="2"/>
    <x v="4"/>
    <n v="32"/>
    <n v="19849"/>
    <n v="8603"/>
    <n v="635168"/>
    <n v="359872"/>
  </r>
  <r>
    <d v="2024-08-17T00:00:00"/>
    <x v="7"/>
    <x v="1"/>
    <x v="3"/>
    <n v="42"/>
    <n v="65355"/>
    <n v="60199"/>
    <n v="2744910"/>
    <n v="216552"/>
  </r>
  <r>
    <d v="2024-08-18T00:00:00"/>
    <x v="4"/>
    <x v="2"/>
    <x v="2"/>
    <n v="7"/>
    <n v="61613"/>
    <n v="43883"/>
    <n v="431291"/>
    <n v="124110"/>
  </r>
  <r>
    <d v="2024-08-19T00:00:00"/>
    <x v="14"/>
    <x v="0"/>
    <x v="4"/>
    <n v="9"/>
    <n v="57615"/>
    <n v="40224"/>
    <n v="518535"/>
    <n v="156519"/>
  </r>
  <r>
    <d v="2024-08-20T00:00:00"/>
    <x v="12"/>
    <x v="0"/>
    <x v="6"/>
    <n v="45"/>
    <n v="42062"/>
    <n v="31234"/>
    <n v="1892790"/>
    <n v="487260"/>
  </r>
  <r>
    <d v="2024-08-21T00:00:00"/>
    <x v="4"/>
    <x v="0"/>
    <x v="2"/>
    <n v="29"/>
    <n v="56586"/>
    <n v="43258"/>
    <n v="1640994"/>
    <n v="386512"/>
  </r>
  <r>
    <d v="2024-08-22T00:00:00"/>
    <x v="2"/>
    <x v="1"/>
    <x v="1"/>
    <n v="44"/>
    <n v="56476"/>
    <n v="52994"/>
    <n v="2484944"/>
    <n v="153208"/>
  </r>
  <r>
    <d v="2024-08-23T00:00:00"/>
    <x v="4"/>
    <x v="1"/>
    <x v="5"/>
    <n v="2"/>
    <n v="47786"/>
    <n v="38969"/>
    <n v="95572"/>
    <n v="17634"/>
  </r>
  <r>
    <d v="2024-08-24T00:00:00"/>
    <x v="10"/>
    <x v="3"/>
    <x v="7"/>
    <n v="46"/>
    <n v="27809"/>
    <n v="8239"/>
    <n v="1279214"/>
    <n v="900220"/>
  </r>
  <r>
    <d v="2024-08-25T00:00:00"/>
    <x v="14"/>
    <x v="2"/>
    <x v="0"/>
    <n v="7"/>
    <n v="44187"/>
    <n v="41671"/>
    <n v="309309"/>
    <n v="17612"/>
  </r>
  <r>
    <d v="2024-08-26T00:00:00"/>
    <x v="1"/>
    <x v="2"/>
    <x v="7"/>
    <n v="6"/>
    <n v="25674"/>
    <n v="10810"/>
    <n v="154044"/>
    <n v="89184"/>
  </r>
  <r>
    <d v="2024-08-27T00:00:00"/>
    <x v="3"/>
    <x v="0"/>
    <x v="5"/>
    <n v="21"/>
    <n v="29985"/>
    <n v="19666"/>
    <n v="629685"/>
    <n v="216699"/>
  </r>
  <r>
    <d v="2024-08-28T00:00:00"/>
    <x v="1"/>
    <x v="2"/>
    <x v="6"/>
    <n v="30"/>
    <n v="72138"/>
    <n v="52348"/>
    <n v="2164140"/>
    <n v="593700"/>
  </r>
  <r>
    <d v="2024-08-29T00:00:00"/>
    <x v="5"/>
    <x v="1"/>
    <x v="1"/>
    <n v="42"/>
    <n v="46294"/>
    <n v="41747"/>
    <n v="1944348"/>
    <n v="190974"/>
  </r>
  <r>
    <d v="2024-08-30T00:00:00"/>
    <x v="6"/>
    <x v="3"/>
    <x v="6"/>
    <n v="31"/>
    <n v="12034"/>
    <n v="7181"/>
    <n v="373054"/>
    <n v="150443"/>
  </r>
  <r>
    <d v="2024-08-31T00:00:00"/>
    <x v="8"/>
    <x v="3"/>
    <x v="2"/>
    <n v="42"/>
    <n v="37072"/>
    <n v="28886"/>
    <n v="1557024"/>
    <n v="343812"/>
  </r>
  <r>
    <d v="2024-09-01T00:00:00"/>
    <x v="15"/>
    <x v="0"/>
    <x v="3"/>
    <n v="29"/>
    <n v="55898"/>
    <n v="52603"/>
    <n v="1621042"/>
    <n v="95555"/>
  </r>
  <r>
    <d v="2024-09-02T00:00:00"/>
    <x v="0"/>
    <x v="2"/>
    <x v="6"/>
    <n v="14"/>
    <n v="64144"/>
    <n v="54894"/>
    <n v="898016"/>
    <n v="129500"/>
  </r>
  <r>
    <d v="2024-09-03T00:00:00"/>
    <x v="8"/>
    <x v="3"/>
    <x v="6"/>
    <n v="49"/>
    <n v="52865"/>
    <n v="46523"/>
    <n v="2590385"/>
    <n v="310758"/>
  </r>
  <r>
    <d v="2024-09-04T00:00:00"/>
    <x v="12"/>
    <x v="2"/>
    <x v="0"/>
    <n v="50"/>
    <n v="47455"/>
    <n v="33243"/>
    <n v="2372750"/>
    <n v="710600"/>
  </r>
  <r>
    <d v="2024-09-05T00:00:00"/>
    <x v="14"/>
    <x v="0"/>
    <x v="1"/>
    <n v="17"/>
    <n v="71343"/>
    <n v="55734"/>
    <n v="1212831"/>
    <n v="265353"/>
  </r>
  <r>
    <d v="2024-09-06T00:00:00"/>
    <x v="1"/>
    <x v="0"/>
    <x v="5"/>
    <n v="7"/>
    <n v="63605"/>
    <n v="59266"/>
    <n v="445235"/>
    <n v="30373"/>
  </r>
  <r>
    <d v="2024-09-07T00:00:00"/>
    <x v="10"/>
    <x v="3"/>
    <x v="3"/>
    <n v="43"/>
    <n v="53371"/>
    <n v="51194"/>
    <n v="2294953"/>
    <n v="93611"/>
  </r>
  <r>
    <d v="2024-09-08T00:00:00"/>
    <x v="3"/>
    <x v="1"/>
    <x v="4"/>
    <n v="32"/>
    <n v="48309"/>
    <n v="33160"/>
    <n v="1545888"/>
    <n v="484768"/>
  </r>
  <r>
    <d v="2024-09-09T00:00:00"/>
    <x v="4"/>
    <x v="0"/>
    <x v="4"/>
    <n v="34"/>
    <n v="29201"/>
    <n v="15627"/>
    <n v="992834"/>
    <n v="461516"/>
  </r>
  <r>
    <d v="2024-09-10T00:00:00"/>
    <x v="2"/>
    <x v="2"/>
    <x v="0"/>
    <n v="33"/>
    <n v="34013"/>
    <n v="22781"/>
    <n v="1122429"/>
    <n v="370656"/>
  </r>
  <r>
    <d v="2024-09-11T00:00:00"/>
    <x v="0"/>
    <x v="1"/>
    <x v="3"/>
    <n v="15"/>
    <n v="30604"/>
    <n v="27136"/>
    <n v="459060"/>
    <n v="52020"/>
  </r>
  <r>
    <d v="2024-09-12T00:00:00"/>
    <x v="8"/>
    <x v="1"/>
    <x v="3"/>
    <n v="30"/>
    <n v="8870"/>
    <n v="-5928"/>
    <n v="266100"/>
    <n v="443940"/>
  </r>
  <r>
    <d v="2024-09-13T00:00:00"/>
    <x v="12"/>
    <x v="2"/>
    <x v="7"/>
    <n v="28"/>
    <n v="71913"/>
    <n v="61196"/>
    <n v="2013564"/>
    <n v="300076"/>
  </r>
  <r>
    <d v="2024-09-14T00:00:00"/>
    <x v="10"/>
    <x v="2"/>
    <x v="7"/>
    <n v="24"/>
    <n v="71097"/>
    <n v="57285"/>
    <n v="1706328"/>
    <n v="331488"/>
  </r>
  <r>
    <d v="2024-09-15T00:00:00"/>
    <x v="4"/>
    <x v="2"/>
    <x v="2"/>
    <n v="25"/>
    <n v="43603"/>
    <n v="29861"/>
    <n v="1090075"/>
    <n v="343550"/>
  </r>
  <r>
    <d v="2024-09-16T00:00:00"/>
    <x v="3"/>
    <x v="2"/>
    <x v="7"/>
    <n v="4"/>
    <n v="66367"/>
    <n v="48675"/>
    <n v="265468"/>
    <n v="70768"/>
  </r>
  <r>
    <d v="2024-09-17T00:00:00"/>
    <x v="14"/>
    <x v="1"/>
    <x v="1"/>
    <n v="24"/>
    <n v="27960"/>
    <n v="21338"/>
    <n v="671040"/>
    <n v="158928"/>
  </r>
  <r>
    <d v="2024-09-18T00:00:00"/>
    <x v="14"/>
    <x v="3"/>
    <x v="7"/>
    <n v="14"/>
    <n v="37068"/>
    <n v="28282"/>
    <n v="518952"/>
    <n v="123004"/>
  </r>
  <r>
    <d v="2024-09-19T00:00:00"/>
    <x v="2"/>
    <x v="2"/>
    <x v="2"/>
    <n v="44"/>
    <n v="12829"/>
    <n v="6600"/>
    <n v="564476"/>
    <n v="274076"/>
  </r>
  <r>
    <d v="2024-09-20T00:00:00"/>
    <x v="13"/>
    <x v="0"/>
    <x v="1"/>
    <n v="6"/>
    <n v="72501"/>
    <n v="66587"/>
    <n v="435006"/>
    <n v="35484"/>
  </r>
  <r>
    <d v="2024-09-21T00:00:00"/>
    <x v="8"/>
    <x v="2"/>
    <x v="5"/>
    <n v="38"/>
    <n v="52593"/>
    <n v="41960"/>
    <n v="1998534"/>
    <n v="404054"/>
  </r>
  <r>
    <d v="2024-09-22T00:00:00"/>
    <x v="11"/>
    <x v="2"/>
    <x v="6"/>
    <n v="10"/>
    <n v="24275"/>
    <n v="11097"/>
    <n v="242750"/>
    <n v="131780"/>
  </r>
  <r>
    <d v="2024-09-23T00:00:00"/>
    <x v="5"/>
    <x v="3"/>
    <x v="4"/>
    <n v="28"/>
    <n v="20844"/>
    <n v="7005"/>
    <n v="583632"/>
    <n v="387492"/>
  </r>
  <r>
    <d v="2024-09-24T00:00:00"/>
    <x v="8"/>
    <x v="0"/>
    <x v="1"/>
    <n v="22"/>
    <n v="30824"/>
    <n v="12274"/>
    <n v="678128"/>
    <n v="408100"/>
  </r>
  <r>
    <d v="2024-09-25T00:00:00"/>
    <x v="12"/>
    <x v="3"/>
    <x v="0"/>
    <n v="49"/>
    <n v="14402"/>
    <n v="4810"/>
    <n v="705698"/>
    <n v="470008"/>
  </r>
  <r>
    <d v="2024-09-26T00:00:00"/>
    <x v="9"/>
    <x v="3"/>
    <x v="6"/>
    <n v="22"/>
    <n v="8483"/>
    <n v="-8694"/>
    <n v="186626"/>
    <n v="377894"/>
  </r>
  <r>
    <d v="2024-09-27T00:00:00"/>
    <x v="13"/>
    <x v="3"/>
    <x v="5"/>
    <n v="49"/>
    <n v="13085"/>
    <n v="1499"/>
    <n v="641165"/>
    <n v="567714"/>
  </r>
  <r>
    <d v="2024-09-28T00:00:00"/>
    <x v="5"/>
    <x v="0"/>
    <x v="2"/>
    <n v="30"/>
    <n v="13163"/>
    <n v="2244"/>
    <n v="394890"/>
    <n v="327570"/>
  </r>
  <r>
    <d v="2024-09-29T00:00:00"/>
    <x v="4"/>
    <x v="1"/>
    <x v="4"/>
    <n v="42"/>
    <n v="43840"/>
    <n v="30417"/>
    <n v="1841280"/>
    <n v="563766"/>
  </r>
  <r>
    <d v="2024-09-30T00:00:00"/>
    <x v="12"/>
    <x v="1"/>
    <x v="6"/>
    <n v="35"/>
    <n v="46989"/>
    <n v="30612"/>
    <n v="1644615"/>
    <n v="573195"/>
  </r>
  <r>
    <d v="2024-10-01T00:00:00"/>
    <x v="7"/>
    <x v="0"/>
    <x v="1"/>
    <n v="48"/>
    <n v="41611"/>
    <n v="33161"/>
    <n v="1997328"/>
    <n v="405600"/>
  </r>
  <r>
    <d v="2024-10-02T00:00:00"/>
    <x v="7"/>
    <x v="3"/>
    <x v="3"/>
    <n v="20"/>
    <n v="59251"/>
    <n v="42514"/>
    <n v="1185020"/>
    <n v="334740"/>
  </r>
  <r>
    <d v="2024-10-03T00:00:00"/>
    <x v="1"/>
    <x v="1"/>
    <x v="2"/>
    <n v="45"/>
    <n v="13922"/>
    <n v="828"/>
    <n v="626490"/>
    <n v="589230"/>
  </r>
  <r>
    <d v="2024-10-04T00:00:00"/>
    <x v="14"/>
    <x v="1"/>
    <x v="3"/>
    <n v="19"/>
    <n v="30191"/>
    <n v="27702"/>
    <n v="573629"/>
    <n v="47291"/>
  </r>
  <r>
    <d v="2024-10-05T00:00:00"/>
    <x v="11"/>
    <x v="0"/>
    <x v="3"/>
    <n v="14"/>
    <n v="27633"/>
    <n v="11966"/>
    <n v="386862"/>
    <n v="219338"/>
  </r>
  <r>
    <d v="2024-10-06T00:00:00"/>
    <x v="4"/>
    <x v="0"/>
    <x v="1"/>
    <n v="41"/>
    <n v="20901"/>
    <n v="2519"/>
    <n v="856941"/>
    <n v="753662"/>
  </r>
  <r>
    <d v="2024-10-07T00:00:00"/>
    <x v="5"/>
    <x v="2"/>
    <x v="6"/>
    <n v="6"/>
    <n v="64651"/>
    <n v="55833"/>
    <n v="387906"/>
    <n v="52908"/>
  </r>
  <r>
    <d v="2024-10-08T00:00:00"/>
    <x v="6"/>
    <x v="3"/>
    <x v="2"/>
    <n v="34"/>
    <n v="12365"/>
    <n v="-2731"/>
    <n v="420410"/>
    <n v="513264"/>
  </r>
  <r>
    <d v="2024-10-09T00:00:00"/>
    <x v="12"/>
    <x v="1"/>
    <x v="4"/>
    <n v="9"/>
    <n v="19851"/>
    <n v="15267"/>
    <n v="178659"/>
    <n v="41256"/>
  </r>
  <r>
    <d v="2024-10-10T00:00:00"/>
    <x v="5"/>
    <x v="0"/>
    <x v="0"/>
    <n v="35"/>
    <n v="26680"/>
    <n v="10981"/>
    <n v="933800"/>
    <n v="549465"/>
  </r>
  <r>
    <d v="2024-10-11T00:00:00"/>
    <x v="14"/>
    <x v="3"/>
    <x v="1"/>
    <n v="8"/>
    <n v="41268"/>
    <n v="30121"/>
    <n v="330144"/>
    <n v="89176"/>
  </r>
  <r>
    <d v="2024-10-12T00:00:00"/>
    <x v="3"/>
    <x v="3"/>
    <x v="0"/>
    <n v="50"/>
    <n v="27364"/>
    <n v="16190"/>
    <n v="1368200"/>
    <n v="558700"/>
  </r>
  <r>
    <d v="2024-10-13T00:00:00"/>
    <x v="4"/>
    <x v="0"/>
    <x v="5"/>
    <n v="14"/>
    <n v="37165"/>
    <n v="18160"/>
    <n v="520310"/>
    <n v="266070"/>
  </r>
  <r>
    <d v="2024-10-14T00:00:00"/>
    <x v="5"/>
    <x v="2"/>
    <x v="6"/>
    <n v="32"/>
    <n v="55332"/>
    <n v="36165"/>
    <n v="1770624"/>
    <n v="613344"/>
  </r>
  <r>
    <d v="2024-10-15T00:00:00"/>
    <x v="7"/>
    <x v="3"/>
    <x v="3"/>
    <n v="49"/>
    <n v="57466"/>
    <n v="53313"/>
    <n v="2815834"/>
    <n v="203497"/>
  </r>
  <r>
    <d v="2024-10-16T00:00:00"/>
    <x v="11"/>
    <x v="1"/>
    <x v="5"/>
    <n v="47"/>
    <n v="56248"/>
    <n v="42095"/>
    <n v="2643656"/>
    <n v="665191"/>
  </r>
  <r>
    <d v="2024-10-17T00:00:00"/>
    <x v="10"/>
    <x v="2"/>
    <x v="7"/>
    <n v="3"/>
    <n v="16410"/>
    <n v="9805"/>
    <n v="49230"/>
    <n v="19815"/>
  </r>
  <r>
    <d v="2024-10-18T00:00:00"/>
    <x v="12"/>
    <x v="0"/>
    <x v="7"/>
    <n v="13"/>
    <n v="64636"/>
    <n v="54720"/>
    <n v="840268"/>
    <n v="128908"/>
  </r>
  <r>
    <d v="2024-10-19T00:00:00"/>
    <x v="7"/>
    <x v="3"/>
    <x v="0"/>
    <n v="46"/>
    <n v="68525"/>
    <n v="55815"/>
    <n v="3152150"/>
    <n v="584660"/>
  </r>
  <r>
    <d v="2024-10-20T00:00:00"/>
    <x v="4"/>
    <x v="0"/>
    <x v="5"/>
    <n v="32"/>
    <n v="33778"/>
    <n v="28098"/>
    <n v="1080896"/>
    <n v="181760"/>
  </r>
  <r>
    <d v="2024-10-21T00:00:00"/>
    <x v="1"/>
    <x v="3"/>
    <x v="6"/>
    <n v="2"/>
    <n v="41356"/>
    <n v="26022"/>
    <n v="82712"/>
    <n v="30668"/>
  </r>
  <r>
    <d v="2024-10-22T00:00:00"/>
    <x v="1"/>
    <x v="2"/>
    <x v="1"/>
    <n v="22"/>
    <n v="19728"/>
    <n v="1252"/>
    <n v="434016"/>
    <n v="406472"/>
  </r>
  <r>
    <d v="2024-10-23T00:00:00"/>
    <x v="3"/>
    <x v="1"/>
    <x v="4"/>
    <n v="12"/>
    <n v="18827"/>
    <n v="11009"/>
    <n v="225924"/>
    <n v="93816"/>
  </r>
  <r>
    <d v="2024-10-24T00:00:00"/>
    <x v="12"/>
    <x v="0"/>
    <x v="3"/>
    <n v="40"/>
    <n v="71086"/>
    <n v="68492"/>
    <n v="2843440"/>
    <n v="103760"/>
  </r>
  <r>
    <d v="2024-10-25T00:00:00"/>
    <x v="9"/>
    <x v="1"/>
    <x v="2"/>
    <n v="20"/>
    <n v="68259"/>
    <n v="54666"/>
    <n v="1365180"/>
    <n v="271860"/>
  </r>
  <r>
    <d v="2024-10-26T00:00:00"/>
    <x v="1"/>
    <x v="2"/>
    <x v="6"/>
    <n v="8"/>
    <n v="20982"/>
    <n v="10620"/>
    <n v="167856"/>
    <n v="82896"/>
  </r>
  <r>
    <d v="2024-10-27T00:00:00"/>
    <x v="14"/>
    <x v="2"/>
    <x v="3"/>
    <n v="42"/>
    <n v="29737"/>
    <n v="22543"/>
    <n v="1248954"/>
    <n v="302148"/>
  </r>
  <r>
    <d v="2024-10-28T00:00:00"/>
    <x v="10"/>
    <x v="0"/>
    <x v="1"/>
    <n v="24"/>
    <n v="17324"/>
    <n v="5018"/>
    <n v="415776"/>
    <n v="295344"/>
  </r>
  <r>
    <d v="2024-10-29T00:00:00"/>
    <x v="10"/>
    <x v="1"/>
    <x v="5"/>
    <n v="2"/>
    <n v="28140"/>
    <n v="19017"/>
    <n v="56280"/>
    <n v="18246"/>
  </r>
  <r>
    <d v="2024-10-30T00:00:00"/>
    <x v="7"/>
    <x v="1"/>
    <x v="7"/>
    <n v="1"/>
    <n v="69847"/>
    <n v="64062"/>
    <n v="69847"/>
    <n v="5785"/>
  </r>
  <r>
    <d v="2024-10-31T00:00:00"/>
    <x v="0"/>
    <x v="0"/>
    <x v="4"/>
    <n v="5"/>
    <n v="39484"/>
    <n v="31436"/>
    <n v="197420"/>
    <n v="40240"/>
  </r>
  <r>
    <d v="2024-11-01T00:00:00"/>
    <x v="5"/>
    <x v="3"/>
    <x v="4"/>
    <n v="38"/>
    <n v="66064"/>
    <n v="54570"/>
    <n v="2510432"/>
    <n v="436772"/>
  </r>
  <r>
    <d v="2024-11-02T00:00:00"/>
    <x v="1"/>
    <x v="0"/>
    <x v="3"/>
    <n v="13"/>
    <n v="55938"/>
    <n v="36334"/>
    <n v="727194"/>
    <n v="254852"/>
  </r>
  <r>
    <d v="2024-11-03T00:00:00"/>
    <x v="8"/>
    <x v="3"/>
    <x v="4"/>
    <n v="5"/>
    <n v="20283"/>
    <n v="16854"/>
    <n v="101415"/>
    <n v="17145"/>
  </r>
  <r>
    <d v="2024-11-04T00:00:00"/>
    <x v="5"/>
    <x v="0"/>
    <x v="1"/>
    <n v="13"/>
    <n v="28613"/>
    <n v="24583"/>
    <n v="371969"/>
    <n v="52390"/>
  </r>
  <r>
    <d v="2024-11-05T00:00:00"/>
    <x v="14"/>
    <x v="0"/>
    <x v="1"/>
    <n v="20"/>
    <n v="40873"/>
    <n v="26341"/>
    <n v="817460"/>
    <n v="290640"/>
  </r>
  <r>
    <d v="2024-11-06T00:00:00"/>
    <x v="4"/>
    <x v="3"/>
    <x v="0"/>
    <n v="16"/>
    <n v="63926"/>
    <n v="56644"/>
    <n v="1022816"/>
    <n v="116512"/>
  </r>
  <r>
    <d v="2024-11-07T00:00:00"/>
    <x v="8"/>
    <x v="3"/>
    <x v="6"/>
    <n v="45"/>
    <n v="20025"/>
    <n v="4132"/>
    <n v="901125"/>
    <n v="715185"/>
  </r>
  <r>
    <d v="2024-11-08T00:00:00"/>
    <x v="3"/>
    <x v="3"/>
    <x v="6"/>
    <n v="41"/>
    <n v="66886"/>
    <n v="53240"/>
    <n v="2742326"/>
    <n v="559486"/>
  </r>
  <r>
    <d v="2024-11-09T00:00:00"/>
    <x v="8"/>
    <x v="1"/>
    <x v="3"/>
    <n v="50"/>
    <n v="41028"/>
    <n v="30036"/>
    <n v="2051400"/>
    <n v="549600"/>
  </r>
  <r>
    <d v="2024-11-10T00:00:00"/>
    <x v="14"/>
    <x v="0"/>
    <x v="6"/>
    <n v="2"/>
    <n v="20676"/>
    <n v="2352"/>
    <n v="41352"/>
    <n v="36648"/>
  </r>
  <r>
    <d v="2024-11-11T00:00:00"/>
    <x v="12"/>
    <x v="3"/>
    <x v="1"/>
    <n v="50"/>
    <n v="7300"/>
    <n v="-12351"/>
    <n v="365000"/>
    <n v="982550"/>
  </r>
  <r>
    <d v="2024-11-12T00:00:00"/>
    <x v="1"/>
    <x v="0"/>
    <x v="0"/>
    <n v="33"/>
    <n v="37386"/>
    <n v="28793"/>
    <n v="1233738"/>
    <n v="283569"/>
  </r>
  <r>
    <d v="2024-11-13T00:00:00"/>
    <x v="12"/>
    <x v="3"/>
    <x v="0"/>
    <n v="25"/>
    <n v="74196"/>
    <n v="64624"/>
    <n v="1854900"/>
    <n v="239300"/>
  </r>
  <r>
    <d v="2024-11-14T00:00:00"/>
    <x v="15"/>
    <x v="0"/>
    <x v="5"/>
    <n v="49"/>
    <n v="31399"/>
    <n v="26587"/>
    <n v="1538551"/>
    <n v="235788"/>
  </r>
  <r>
    <d v="2024-11-15T00:00:00"/>
    <x v="13"/>
    <x v="0"/>
    <x v="1"/>
    <n v="49"/>
    <n v="22964"/>
    <n v="3769"/>
    <n v="1125236"/>
    <n v="940555"/>
  </r>
  <r>
    <d v="2024-11-16T00:00:00"/>
    <x v="12"/>
    <x v="3"/>
    <x v="2"/>
    <n v="31"/>
    <n v="16865"/>
    <n v="3702"/>
    <n v="522815"/>
    <n v="408053"/>
  </r>
  <r>
    <d v="2024-11-17T00:00:00"/>
    <x v="9"/>
    <x v="1"/>
    <x v="6"/>
    <n v="28"/>
    <n v="42855"/>
    <n v="33783"/>
    <n v="1199940"/>
    <n v="254016"/>
  </r>
  <r>
    <d v="2024-11-18T00:00:00"/>
    <x v="6"/>
    <x v="0"/>
    <x v="4"/>
    <n v="20"/>
    <n v="37645"/>
    <n v="35422"/>
    <n v="752900"/>
    <n v="44460"/>
  </r>
  <r>
    <d v="2024-11-19T00:00:00"/>
    <x v="9"/>
    <x v="2"/>
    <x v="4"/>
    <n v="26"/>
    <n v="20487"/>
    <n v="18258"/>
    <n v="532662"/>
    <n v="57954"/>
  </r>
  <r>
    <d v="2024-11-20T00:00:00"/>
    <x v="8"/>
    <x v="3"/>
    <x v="0"/>
    <n v="42"/>
    <n v="8693"/>
    <n v="-7164"/>
    <n v="365106"/>
    <n v="665994"/>
  </r>
  <r>
    <d v="2024-11-21T00:00:00"/>
    <x v="1"/>
    <x v="2"/>
    <x v="4"/>
    <n v="20"/>
    <n v="28019"/>
    <n v="13637"/>
    <n v="560380"/>
    <n v="287640"/>
  </r>
  <r>
    <d v="2024-11-22T00:00:00"/>
    <x v="10"/>
    <x v="1"/>
    <x v="1"/>
    <n v="1"/>
    <n v="8503"/>
    <n v="-5347"/>
    <n v="8503"/>
    <n v="13850"/>
  </r>
  <r>
    <d v="2024-11-23T00:00:00"/>
    <x v="11"/>
    <x v="2"/>
    <x v="2"/>
    <n v="39"/>
    <n v="14410"/>
    <n v="7225"/>
    <n v="561990"/>
    <n v="280215"/>
  </r>
  <r>
    <d v="2024-11-24T00:00:00"/>
    <x v="4"/>
    <x v="3"/>
    <x v="1"/>
    <n v="23"/>
    <n v="53430"/>
    <n v="39733"/>
    <n v="1228890"/>
    <n v="315031"/>
  </r>
  <r>
    <d v="2024-11-25T00:00:00"/>
    <x v="10"/>
    <x v="1"/>
    <x v="0"/>
    <n v="7"/>
    <n v="68432"/>
    <n v="63909"/>
    <n v="479024"/>
    <n v="31661"/>
  </r>
  <r>
    <d v="2024-11-26T00:00:00"/>
    <x v="2"/>
    <x v="3"/>
    <x v="0"/>
    <n v="41"/>
    <n v="18622"/>
    <n v="8080"/>
    <n v="763502"/>
    <n v="432222"/>
  </r>
  <r>
    <d v="2024-11-27T00:00:00"/>
    <x v="6"/>
    <x v="0"/>
    <x v="0"/>
    <n v="29"/>
    <n v="40822"/>
    <n v="37966"/>
    <n v="1183838"/>
    <n v="82824"/>
  </r>
  <r>
    <d v="2024-11-28T00:00:00"/>
    <x v="8"/>
    <x v="0"/>
    <x v="6"/>
    <n v="19"/>
    <n v="66140"/>
    <n v="55435"/>
    <n v="1256660"/>
    <n v="203395"/>
  </r>
  <r>
    <d v="2024-11-29T00:00:00"/>
    <x v="4"/>
    <x v="3"/>
    <x v="7"/>
    <n v="10"/>
    <n v="11927"/>
    <n v="3915"/>
    <n v="119270"/>
    <n v="80120"/>
  </r>
  <r>
    <d v="2024-11-30T00:00:00"/>
    <x v="1"/>
    <x v="0"/>
    <x v="5"/>
    <n v="25"/>
    <n v="46408"/>
    <n v="26753"/>
    <n v="1160200"/>
    <n v="491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9">
  <location ref="D15:E24" firstHeaderRow="1" firstDataRow="1" firstDataCol="1"/>
  <pivotFields count="9">
    <pivotField numFmtId="181" showAll="0"/>
    <pivotField showAll="0"/>
    <pivotField showAll="0"/>
    <pivotField axis="axisRow" showAll="0">
      <items count="9">
        <item x="5"/>
        <item x="3"/>
        <item x="6"/>
        <item x="2"/>
        <item x="4"/>
        <item x="7"/>
        <item x="1"/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Units Sold" fld="4" baseField="3" baseItem="0" numFmtId="180"/>
  </dataFields>
  <formats count="1">
    <format dxfId="0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6">
  <location ref="A15:B32" firstHeaderRow="1" firstDataRow="1" firstDataCol="1"/>
  <pivotFields count="9">
    <pivotField numFmtId="181" showAll="0"/>
    <pivotField axis="axisRow" showAll="0">
      <items count="17">
        <item x="2"/>
        <item x="14"/>
        <item x="1"/>
        <item x="4"/>
        <item x="0"/>
        <item x="13"/>
        <item x="3"/>
        <item x="7"/>
        <item x="9"/>
        <item x="12"/>
        <item x="8"/>
        <item x="10"/>
        <item x="6"/>
        <item x="5"/>
        <item x="15"/>
        <item x="11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9">
        <item x="5"/>
        <item x="3"/>
        <item x="6"/>
        <item x="2"/>
        <item x="4"/>
        <item x="7"/>
        <item x="1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Total Sales" fld="7" baseField="1" baseItem="0" numFmtId="180"/>
  </dataFields>
  <formats count="1">
    <format dxfId="1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5">
  <location ref="D3:E12" firstHeaderRow="1" firstDataRow="1" firstDataCol="1"/>
  <pivotFields count="9">
    <pivotField numFmtId="181" showAll="0"/>
    <pivotField showAll="0">
      <items count="17">
        <item x="2"/>
        <item x="14"/>
        <item x="1"/>
        <item x="4"/>
        <item x="0"/>
        <item x="13"/>
        <item x="3"/>
        <item x="7"/>
        <item x="9"/>
        <item x="12"/>
        <item x="8"/>
        <item x="10"/>
        <item x="6"/>
        <item x="5"/>
        <item x="15"/>
        <item x="11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axis="axisRow" showAll="0">
      <items count="9">
        <item x="5"/>
        <item x="3"/>
        <item x="6"/>
        <item x="2"/>
        <item x="4"/>
        <item x="7"/>
        <item x="1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Sales" fld="7" baseField="3" baseItem="0" numFmtId="180"/>
  </dataFields>
  <formats count="1">
    <format dxfId="2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6">
  <location ref="A3:B8" firstHeaderRow="1" firstDataRow="1" firstDataCol="1"/>
  <pivotFields count="9">
    <pivotField numFmtId="181" showAll="0"/>
    <pivotField showAll="0">
      <items count="17">
        <item x="2"/>
        <item x="14"/>
        <item x="1"/>
        <item x="4"/>
        <item x="0"/>
        <item x="13"/>
        <item x="3"/>
        <item x="7"/>
        <item x="9"/>
        <item x="12"/>
        <item x="8"/>
        <item x="10"/>
        <item x="6"/>
        <item x="5"/>
        <item x="15"/>
        <item x="1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>
      <items count="9">
        <item x="5"/>
        <item x="3"/>
        <item x="6"/>
        <item x="2"/>
        <item x="4"/>
        <item x="7"/>
        <item x="1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7" baseField="2" baseItem="0" numFmtId="180"/>
  </dataFields>
  <formats count="1">
    <format dxfId="3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1"/>
    <pivotTable tabId="2" name="PivotTable2"/>
    <pivotTable tabId="2" name="PivotTable3"/>
  </pivotTables>
  <data>
    <tabular pivotCacheId="1">
      <items count="4">
        <i x="2" s="1"/>
        <i x="0" s="1"/>
        <i x="3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" sourceName="Product">
  <pivotTables>
    <pivotTable tabId="2" name="PivotTable1"/>
    <pivotTable tabId="2" name="PivotTable2"/>
    <pivotTable tabId="2" name="PivotTable3"/>
  </pivotTables>
  <data>
    <tabular pivotCacheId="1">
      <items count="8">
        <i x="5" s="1"/>
        <i x="3" s="1"/>
        <i x="6" s="1"/>
        <i x="2" s="1"/>
        <i x="4" s="1"/>
        <i x="7" s="1"/>
        <i x="1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ales_Person" sourceName="Sales Person">
  <pivotTables>
    <pivotTable tabId="2" name="PivotTable1"/>
    <pivotTable tabId="2" name="PivotTable2"/>
    <pivotTable tabId="2" name="PivotTable3"/>
  </pivotTables>
  <data>
    <tabular pivotCacheId="1">
      <items count="16">
        <i x="2" s="1"/>
        <i x="14" s="1"/>
        <i x="1" s="1"/>
        <i x="4" s="1"/>
        <i x="0" s="1"/>
        <i x="13" s="1"/>
        <i x="3" s="1"/>
        <i x="7" s="1"/>
        <i x="9" s="1"/>
        <i x="12" s="1"/>
        <i x="8" s="1"/>
        <i x="10" s="1"/>
        <i x="6" s="1"/>
        <i x="5" s="1"/>
        <i x="15" s="1"/>
        <i x="1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columnCount="2" showCaption="0" style="SlicerStyleDark1" rowHeight="324000"/>
  <slicer name="Product" cache="Slicer_Product" caption="Product" style="SlicerStyleDark1" rowHeight="247650"/>
  <slicer name="Sales Person" cache="Slicer_Sales_Person" caption="Sales Person" style="SlicerStyleDark1" rowHeight="247650"/>
</slicers>
</file>

<file path=xl/tables/table1.xml><?xml version="1.0" encoding="utf-8"?>
<table xmlns="http://schemas.openxmlformats.org/spreadsheetml/2006/main" id="1" name="Table1" displayName="Table1" ref="A1:I701" totalsRowShown="0">
  <autoFilter xmlns:etc="http://www.wps.cn/officeDocument/2017/etCustomData" ref="A1:I701" etc:filterBottomFollowUsedRange="0"/>
  <tableColumns count="9">
    <tableColumn id="1" name="Date" dataDxfId="4"/>
    <tableColumn id="2" name="Sales Person" dataDxfId="5"/>
    <tableColumn id="3" name="Region" dataDxfId="6"/>
    <tableColumn id="4" name="Product" dataDxfId="7"/>
    <tableColumn id="5" name="Units Sold" dataDxfId="8"/>
    <tableColumn id="6" name="Unit Price" dataDxfId="9"/>
    <tableColumn id="7" name="Cost of Goods" dataDxfId="10"/>
    <tableColumn id="8" name="Total Sales" dataDxfId="11"/>
    <tableColumn id="9" name="Profit" dataDxfId="12">
      <calculatedColumnFormula>Table1[[#This Row],[Total Sales]]-(Table1[[#This Row],[Cost of Goods]]*Table1[[#This Row],[Units Sold]])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1"/>
  <sheetViews>
    <sheetView workbookViewId="0">
      <selection activeCell="K12" sqref="K12"/>
    </sheetView>
  </sheetViews>
  <sheetFormatPr defaultColWidth="9" defaultRowHeight="14.4"/>
  <cols>
    <col min="1" max="1" width="11.8888888888889" style="2" customWidth="1"/>
    <col min="2" max="2" width="14.5555555555556" style="2" customWidth="1"/>
    <col min="3" max="3" width="8.33333333333333" style="2" customWidth="1"/>
    <col min="4" max="4" width="11.2222222222222" style="2" customWidth="1"/>
    <col min="5" max="5" width="10.7777777777778" style="2" customWidth="1"/>
    <col min="6" max="6" width="10.6666666666667" style="2" customWidth="1"/>
    <col min="7" max="7" width="14" style="2" customWidth="1"/>
    <col min="8" max="8" width="11.4444444444444" style="2" customWidth="1"/>
    <col min="9" max="11" width="9" style="2"/>
    <col min="12" max="12" width="12.1111111111111" style="2" customWidth="1"/>
    <col min="13" max="16384" width="9" style="2"/>
  </cols>
  <sheetData>
    <row r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L1" s="8" t="s">
        <v>9</v>
      </c>
    </row>
    <row r="2" spans="1:12">
      <c r="A2" s="7">
        <v>45292</v>
      </c>
      <c r="B2" s="5" t="s">
        <v>10</v>
      </c>
      <c r="C2" s="5" t="s">
        <v>11</v>
      </c>
      <c r="D2" s="5" t="s">
        <v>12</v>
      </c>
      <c r="E2" s="2">
        <v>17</v>
      </c>
      <c r="F2" s="2">
        <v>70711</v>
      </c>
      <c r="G2" s="2">
        <v>62718</v>
      </c>
      <c r="H2" s="2">
        <v>1202087</v>
      </c>
      <c r="I2" s="2">
        <f>Table1[[#This Row],[Total Sales]]-(Table1[[#This Row],[Cost of Goods]]*Table1[[#This Row],[Units Sold]])</f>
        <v>135881</v>
      </c>
      <c r="L2" s="4">
        <f>SUM(Table1[Total Sales])</f>
        <v>711238067</v>
      </c>
    </row>
    <row r="3" spans="1:9">
      <c r="A3" s="7">
        <v>45293</v>
      </c>
      <c r="B3" s="5" t="s">
        <v>13</v>
      </c>
      <c r="C3" s="5" t="s">
        <v>14</v>
      </c>
      <c r="D3" s="5" t="s">
        <v>15</v>
      </c>
      <c r="E3" s="2">
        <v>37</v>
      </c>
      <c r="F3" s="2">
        <v>16113</v>
      </c>
      <c r="G3" s="2">
        <v>7690</v>
      </c>
      <c r="H3" s="2">
        <v>596181</v>
      </c>
      <c r="I3" s="2">
        <f>Table1[[#This Row],[Total Sales]]-(Table1[[#This Row],[Cost of Goods]]*Table1[[#This Row],[Units Sold]])</f>
        <v>311651</v>
      </c>
    </row>
    <row r="4" spans="1:12">
      <c r="A4" s="7">
        <v>45294</v>
      </c>
      <c r="B4" s="5" t="s">
        <v>13</v>
      </c>
      <c r="C4" s="5" t="s">
        <v>14</v>
      </c>
      <c r="D4" s="5" t="s">
        <v>16</v>
      </c>
      <c r="E4" s="2">
        <v>16</v>
      </c>
      <c r="F4" s="2">
        <v>12956</v>
      </c>
      <c r="G4" s="2">
        <v>2735</v>
      </c>
      <c r="H4" s="2">
        <v>207296</v>
      </c>
      <c r="I4" s="2">
        <f>Table1[[#This Row],[Total Sales]]-(Table1[[#This Row],[Cost of Goods]]*Table1[[#This Row],[Units Sold]])</f>
        <v>163536</v>
      </c>
      <c r="L4" s="8" t="s">
        <v>17</v>
      </c>
    </row>
    <row r="5" spans="1:12">
      <c r="A5" s="7">
        <v>45295</v>
      </c>
      <c r="B5" s="5" t="s">
        <v>18</v>
      </c>
      <c r="C5" s="5" t="s">
        <v>14</v>
      </c>
      <c r="D5" s="5" t="s">
        <v>12</v>
      </c>
      <c r="E5" s="2">
        <v>16</v>
      </c>
      <c r="F5" s="2">
        <v>56093</v>
      </c>
      <c r="G5" s="2">
        <v>43461</v>
      </c>
      <c r="H5" s="2">
        <v>897488</v>
      </c>
      <c r="I5" s="2">
        <f>Table1[[#This Row],[Total Sales]]-(Table1[[#This Row],[Cost of Goods]]*Table1[[#This Row],[Units Sold]])</f>
        <v>202112</v>
      </c>
      <c r="L5" s="4">
        <f>SUM(Table1[Units Sold])</f>
        <v>17556</v>
      </c>
    </row>
    <row r="6" spans="1:9">
      <c r="A6" s="7">
        <v>45296</v>
      </c>
      <c r="B6" s="5" t="s">
        <v>10</v>
      </c>
      <c r="C6" s="5" t="s">
        <v>11</v>
      </c>
      <c r="D6" s="5" t="s">
        <v>12</v>
      </c>
      <c r="E6" s="2">
        <v>33</v>
      </c>
      <c r="F6" s="2">
        <v>56461</v>
      </c>
      <c r="G6" s="2">
        <v>46366</v>
      </c>
      <c r="H6" s="2">
        <v>1863213</v>
      </c>
      <c r="I6" s="2">
        <f>Table1[[#This Row],[Total Sales]]-(Table1[[#This Row],[Cost of Goods]]*Table1[[#This Row],[Units Sold]])</f>
        <v>333135</v>
      </c>
    </row>
    <row r="7" spans="1:12">
      <c r="A7" s="7">
        <v>45297</v>
      </c>
      <c r="B7" s="5" t="s">
        <v>19</v>
      </c>
      <c r="C7" s="5" t="s">
        <v>20</v>
      </c>
      <c r="D7" s="5" t="s">
        <v>21</v>
      </c>
      <c r="E7" s="2">
        <v>36</v>
      </c>
      <c r="F7" s="2">
        <v>54603</v>
      </c>
      <c r="G7" s="2">
        <v>51536</v>
      </c>
      <c r="H7" s="2">
        <v>1965708</v>
      </c>
      <c r="I7" s="2">
        <f>Table1[[#This Row],[Total Sales]]-(Table1[[#This Row],[Cost of Goods]]*Table1[[#This Row],[Units Sold]])</f>
        <v>110412</v>
      </c>
      <c r="L7" s="8" t="s">
        <v>22</v>
      </c>
    </row>
    <row r="8" spans="1:12">
      <c r="A8" s="7">
        <v>45298</v>
      </c>
      <c r="B8" s="5" t="s">
        <v>23</v>
      </c>
      <c r="C8" s="5" t="s">
        <v>11</v>
      </c>
      <c r="D8" s="5" t="s">
        <v>21</v>
      </c>
      <c r="E8" s="2">
        <v>6</v>
      </c>
      <c r="F8" s="2">
        <v>5620</v>
      </c>
      <c r="G8" s="2">
        <v>-1534</v>
      </c>
      <c r="H8" s="2">
        <v>33720</v>
      </c>
      <c r="I8" s="2">
        <f>Table1[[#This Row],[Total Sales]]-(Table1[[#This Row],[Cost of Goods]]*Table1[[#This Row],[Units Sold]])</f>
        <v>42924</v>
      </c>
      <c r="L8" s="4">
        <f>SUM(Table1[Profit])</f>
        <v>193161550</v>
      </c>
    </row>
    <row r="9" spans="1:9">
      <c r="A9" s="7">
        <v>45299</v>
      </c>
      <c r="B9" s="5" t="s">
        <v>24</v>
      </c>
      <c r="C9" s="5" t="s">
        <v>20</v>
      </c>
      <c r="D9" s="5" t="s">
        <v>25</v>
      </c>
      <c r="E9" s="2">
        <v>46</v>
      </c>
      <c r="F9" s="2">
        <v>14286</v>
      </c>
      <c r="G9" s="2">
        <v>9156</v>
      </c>
      <c r="H9" s="2">
        <v>657156</v>
      </c>
      <c r="I9" s="2">
        <f>Table1[[#This Row],[Total Sales]]-(Table1[[#This Row],[Cost of Goods]]*Table1[[#This Row],[Units Sold]])</f>
        <v>235980</v>
      </c>
    </row>
    <row r="10" spans="1:12">
      <c r="A10" s="7">
        <v>45300</v>
      </c>
      <c r="B10" s="5" t="s">
        <v>26</v>
      </c>
      <c r="C10" s="5" t="s">
        <v>27</v>
      </c>
      <c r="D10" s="5" t="s">
        <v>15</v>
      </c>
      <c r="E10" s="2">
        <v>11</v>
      </c>
      <c r="F10" s="2">
        <v>26926</v>
      </c>
      <c r="G10" s="2">
        <v>24362</v>
      </c>
      <c r="H10" s="2">
        <v>296186</v>
      </c>
      <c r="I10" s="2">
        <f>Table1[[#This Row],[Total Sales]]-(Table1[[#This Row],[Cost of Goods]]*Table1[[#This Row],[Units Sold]])</f>
        <v>28204</v>
      </c>
      <c r="L10" s="8" t="s">
        <v>28</v>
      </c>
    </row>
    <row r="11" spans="1:12">
      <c r="A11" s="7">
        <v>45301</v>
      </c>
      <c r="B11" s="5" t="s">
        <v>29</v>
      </c>
      <c r="C11" s="5" t="s">
        <v>20</v>
      </c>
      <c r="D11" s="5" t="s">
        <v>16</v>
      </c>
      <c r="E11" s="2">
        <v>41</v>
      </c>
      <c r="F11" s="2">
        <v>40880</v>
      </c>
      <c r="G11" s="2">
        <v>34604</v>
      </c>
      <c r="H11" s="2">
        <v>1676080</v>
      </c>
      <c r="I11" s="2">
        <f>Table1[[#This Row],[Total Sales]]-(Table1[[#This Row],[Cost of Goods]]*Table1[[#This Row],[Units Sold]])</f>
        <v>257316</v>
      </c>
      <c r="L11" s="4">
        <f>AVERAGE(Table1[Total Sales])</f>
        <v>1016054.38142857</v>
      </c>
    </row>
    <row r="12" spans="1:9">
      <c r="A12" s="7">
        <v>45302</v>
      </c>
      <c r="B12" s="5" t="s">
        <v>18</v>
      </c>
      <c r="C12" s="5" t="s">
        <v>20</v>
      </c>
      <c r="D12" s="5" t="s">
        <v>30</v>
      </c>
      <c r="E12" s="2">
        <v>33</v>
      </c>
      <c r="F12" s="2">
        <v>14919</v>
      </c>
      <c r="G12" s="2">
        <v>11220</v>
      </c>
      <c r="H12" s="2">
        <v>492327</v>
      </c>
      <c r="I12" s="2">
        <f>Table1[[#This Row],[Total Sales]]-(Table1[[#This Row],[Cost of Goods]]*Table1[[#This Row],[Units Sold]])</f>
        <v>122067</v>
      </c>
    </row>
    <row r="13" spans="1:9">
      <c r="A13" s="7">
        <v>45303</v>
      </c>
      <c r="B13" s="5" t="s">
        <v>23</v>
      </c>
      <c r="C13" s="5" t="s">
        <v>11</v>
      </c>
      <c r="D13" s="5" t="s">
        <v>30</v>
      </c>
      <c r="E13" s="2">
        <v>8</v>
      </c>
      <c r="F13" s="2">
        <v>36803</v>
      </c>
      <c r="G13" s="2">
        <v>27515</v>
      </c>
      <c r="H13" s="2">
        <v>294424</v>
      </c>
      <c r="I13" s="2">
        <f>Table1[[#This Row],[Total Sales]]-(Table1[[#This Row],[Cost of Goods]]*Table1[[#This Row],[Units Sold]])</f>
        <v>74304</v>
      </c>
    </row>
    <row r="14" spans="1:9">
      <c r="A14" s="7">
        <v>45304</v>
      </c>
      <c r="B14" s="5" t="s">
        <v>19</v>
      </c>
      <c r="C14" s="5" t="s">
        <v>27</v>
      </c>
      <c r="D14" s="5" t="s">
        <v>12</v>
      </c>
      <c r="E14" s="2">
        <v>5</v>
      </c>
      <c r="F14" s="2">
        <v>25970</v>
      </c>
      <c r="G14" s="2">
        <v>10281</v>
      </c>
      <c r="H14" s="2">
        <v>129850</v>
      </c>
      <c r="I14" s="2">
        <f>Table1[[#This Row],[Total Sales]]-(Table1[[#This Row],[Cost of Goods]]*Table1[[#This Row],[Units Sold]])</f>
        <v>78445</v>
      </c>
    </row>
    <row r="15" spans="1:9">
      <c r="A15" s="7">
        <v>45305</v>
      </c>
      <c r="B15" s="5" t="s">
        <v>31</v>
      </c>
      <c r="C15" s="5" t="s">
        <v>11</v>
      </c>
      <c r="D15" s="5" t="s">
        <v>16</v>
      </c>
      <c r="E15" s="2">
        <v>19</v>
      </c>
      <c r="F15" s="2">
        <v>44610</v>
      </c>
      <c r="G15" s="2">
        <v>25193</v>
      </c>
      <c r="H15" s="2">
        <v>847590</v>
      </c>
      <c r="I15" s="2">
        <f>Table1[[#This Row],[Total Sales]]-(Table1[[#This Row],[Cost of Goods]]*Table1[[#This Row],[Units Sold]])</f>
        <v>368923</v>
      </c>
    </row>
    <row r="16" spans="1:9">
      <c r="A16" s="7">
        <v>45306</v>
      </c>
      <c r="B16" s="5" t="s">
        <v>32</v>
      </c>
      <c r="C16" s="5" t="s">
        <v>20</v>
      </c>
      <c r="D16" s="5" t="s">
        <v>33</v>
      </c>
      <c r="E16" s="2">
        <v>20</v>
      </c>
      <c r="F16" s="2">
        <v>70628</v>
      </c>
      <c r="G16" s="2">
        <v>67042</v>
      </c>
      <c r="H16" s="2">
        <v>1412560</v>
      </c>
      <c r="I16" s="2">
        <f>Table1[[#This Row],[Total Sales]]-(Table1[[#This Row],[Cost of Goods]]*Table1[[#This Row],[Units Sold]])</f>
        <v>71720</v>
      </c>
    </row>
    <row r="17" spans="1:9">
      <c r="A17" s="7">
        <v>45307</v>
      </c>
      <c r="B17" s="5" t="s">
        <v>23</v>
      </c>
      <c r="C17" s="5" t="s">
        <v>20</v>
      </c>
      <c r="D17" s="5" t="s">
        <v>25</v>
      </c>
      <c r="E17" s="2">
        <v>34</v>
      </c>
      <c r="F17" s="2">
        <v>69765</v>
      </c>
      <c r="G17" s="2">
        <v>57680</v>
      </c>
      <c r="H17" s="2">
        <v>2372010</v>
      </c>
      <c r="I17" s="2">
        <f>Table1[[#This Row],[Total Sales]]-(Table1[[#This Row],[Cost of Goods]]*Table1[[#This Row],[Units Sold]])</f>
        <v>410890</v>
      </c>
    </row>
    <row r="18" spans="1:9">
      <c r="A18" s="7">
        <v>45308</v>
      </c>
      <c r="B18" s="5" t="s">
        <v>34</v>
      </c>
      <c r="C18" s="5" t="s">
        <v>20</v>
      </c>
      <c r="D18" s="5" t="s">
        <v>25</v>
      </c>
      <c r="E18" s="2">
        <v>17</v>
      </c>
      <c r="F18" s="2">
        <v>54694</v>
      </c>
      <c r="G18" s="2">
        <v>46242</v>
      </c>
      <c r="H18" s="2">
        <v>929798</v>
      </c>
      <c r="I18" s="2">
        <f>Table1[[#This Row],[Total Sales]]-(Table1[[#This Row],[Cost of Goods]]*Table1[[#This Row],[Units Sold]])</f>
        <v>143684</v>
      </c>
    </row>
    <row r="19" spans="1:9">
      <c r="A19" s="7">
        <v>45309</v>
      </c>
      <c r="B19" s="5" t="s">
        <v>35</v>
      </c>
      <c r="C19" s="5" t="s">
        <v>14</v>
      </c>
      <c r="D19" s="5" t="s">
        <v>36</v>
      </c>
      <c r="E19" s="2">
        <v>34</v>
      </c>
      <c r="F19" s="2">
        <v>15218</v>
      </c>
      <c r="G19" s="2">
        <v>9002</v>
      </c>
      <c r="H19" s="2">
        <v>517412</v>
      </c>
      <c r="I19" s="2">
        <f>Table1[[#This Row],[Total Sales]]-(Table1[[#This Row],[Cost of Goods]]*Table1[[#This Row],[Units Sold]])</f>
        <v>211344</v>
      </c>
    </row>
    <row r="20" spans="1:9">
      <c r="A20" s="7">
        <v>45310</v>
      </c>
      <c r="B20" s="5" t="s">
        <v>32</v>
      </c>
      <c r="C20" s="5" t="s">
        <v>27</v>
      </c>
      <c r="D20" s="5" t="s">
        <v>30</v>
      </c>
      <c r="E20" s="2">
        <v>27</v>
      </c>
      <c r="F20" s="2">
        <v>64513</v>
      </c>
      <c r="G20" s="2">
        <v>56040</v>
      </c>
      <c r="H20" s="2">
        <v>1741851</v>
      </c>
      <c r="I20" s="2">
        <f>Table1[[#This Row],[Total Sales]]-(Table1[[#This Row],[Cost of Goods]]*Table1[[#This Row],[Units Sold]])</f>
        <v>228771</v>
      </c>
    </row>
    <row r="21" spans="1:9">
      <c r="A21" s="7">
        <v>45311</v>
      </c>
      <c r="B21" s="5" t="s">
        <v>37</v>
      </c>
      <c r="C21" s="5" t="s">
        <v>11</v>
      </c>
      <c r="D21" s="5" t="s">
        <v>25</v>
      </c>
      <c r="E21" s="2">
        <v>47</v>
      </c>
      <c r="F21" s="2">
        <v>10705</v>
      </c>
      <c r="G21" s="2">
        <v>-5802</v>
      </c>
      <c r="H21" s="2">
        <v>503135</v>
      </c>
      <c r="I21" s="2">
        <f>Table1[[#This Row],[Total Sales]]-(Table1[[#This Row],[Cost of Goods]]*Table1[[#This Row],[Units Sold]])</f>
        <v>775829</v>
      </c>
    </row>
    <row r="22" spans="1:9">
      <c r="A22" s="7">
        <v>45312</v>
      </c>
      <c r="B22" s="5" t="s">
        <v>38</v>
      </c>
      <c r="C22" s="5" t="s">
        <v>20</v>
      </c>
      <c r="D22" s="5" t="s">
        <v>30</v>
      </c>
      <c r="E22" s="2">
        <v>50</v>
      </c>
      <c r="F22" s="2">
        <v>16019</v>
      </c>
      <c r="G22" s="2">
        <v>12691</v>
      </c>
      <c r="H22" s="2">
        <v>800950</v>
      </c>
      <c r="I22" s="2">
        <f>Table1[[#This Row],[Total Sales]]-(Table1[[#This Row],[Cost of Goods]]*Table1[[#This Row],[Units Sold]])</f>
        <v>166400</v>
      </c>
    </row>
    <row r="23" spans="1:9">
      <c r="A23" s="7">
        <v>45313</v>
      </c>
      <c r="B23" s="5" t="s">
        <v>10</v>
      </c>
      <c r="C23" s="5" t="s">
        <v>14</v>
      </c>
      <c r="D23" s="5" t="s">
        <v>15</v>
      </c>
      <c r="E23" s="2">
        <v>34</v>
      </c>
      <c r="F23" s="2">
        <v>49144</v>
      </c>
      <c r="G23" s="2">
        <v>35089</v>
      </c>
      <c r="H23" s="2">
        <v>1670896</v>
      </c>
      <c r="I23" s="2">
        <f>Table1[[#This Row],[Total Sales]]-(Table1[[#This Row],[Cost of Goods]]*Table1[[#This Row],[Units Sold]])</f>
        <v>477870</v>
      </c>
    </row>
    <row r="24" spans="1:9">
      <c r="A24" s="7">
        <v>45314</v>
      </c>
      <c r="B24" s="5" t="s">
        <v>13</v>
      </c>
      <c r="C24" s="5" t="s">
        <v>20</v>
      </c>
      <c r="D24" s="5" t="s">
        <v>15</v>
      </c>
      <c r="E24" s="2">
        <v>40</v>
      </c>
      <c r="F24" s="2">
        <v>11752</v>
      </c>
      <c r="G24" s="2">
        <v>-4315</v>
      </c>
      <c r="H24" s="2">
        <v>470080</v>
      </c>
      <c r="I24" s="2">
        <f>Table1[[#This Row],[Total Sales]]-(Table1[[#This Row],[Cost of Goods]]*Table1[[#This Row],[Units Sold]])</f>
        <v>642680</v>
      </c>
    </row>
    <row r="25" spans="1:9">
      <c r="A25" s="7">
        <v>45315</v>
      </c>
      <c r="B25" s="5" t="s">
        <v>34</v>
      </c>
      <c r="C25" s="5" t="s">
        <v>20</v>
      </c>
      <c r="D25" s="5" t="s">
        <v>25</v>
      </c>
      <c r="E25" s="2">
        <v>45</v>
      </c>
      <c r="F25" s="2">
        <v>37420</v>
      </c>
      <c r="G25" s="2">
        <v>26325</v>
      </c>
      <c r="H25" s="2">
        <v>1683900</v>
      </c>
      <c r="I25" s="2">
        <f>Table1[[#This Row],[Total Sales]]-(Table1[[#This Row],[Cost of Goods]]*Table1[[#This Row],[Units Sold]])</f>
        <v>499275</v>
      </c>
    </row>
    <row r="26" spans="1:9">
      <c r="A26" s="7">
        <v>45316</v>
      </c>
      <c r="B26" s="5" t="s">
        <v>23</v>
      </c>
      <c r="C26" s="5" t="s">
        <v>20</v>
      </c>
      <c r="D26" s="5" t="s">
        <v>36</v>
      </c>
      <c r="E26" s="2">
        <v>14</v>
      </c>
      <c r="F26" s="2">
        <v>30437</v>
      </c>
      <c r="G26" s="2">
        <v>18536</v>
      </c>
      <c r="H26" s="2">
        <v>426118</v>
      </c>
      <c r="I26" s="2">
        <f>Table1[[#This Row],[Total Sales]]-(Table1[[#This Row],[Cost of Goods]]*Table1[[#This Row],[Units Sold]])</f>
        <v>166614</v>
      </c>
    </row>
    <row r="27" spans="1:9">
      <c r="A27" s="7">
        <v>45317</v>
      </c>
      <c r="B27" s="5" t="s">
        <v>31</v>
      </c>
      <c r="C27" s="5" t="s">
        <v>20</v>
      </c>
      <c r="D27" s="5" t="s">
        <v>36</v>
      </c>
      <c r="E27" s="2">
        <v>34</v>
      </c>
      <c r="F27" s="2">
        <v>66030</v>
      </c>
      <c r="G27" s="2">
        <v>53402</v>
      </c>
      <c r="H27" s="2">
        <v>2245020</v>
      </c>
      <c r="I27" s="2">
        <f>Table1[[#This Row],[Total Sales]]-(Table1[[#This Row],[Cost of Goods]]*Table1[[#This Row],[Units Sold]])</f>
        <v>429352</v>
      </c>
    </row>
    <row r="28" spans="1:9">
      <c r="A28" s="7">
        <v>45318</v>
      </c>
      <c r="B28" s="5" t="s">
        <v>31</v>
      </c>
      <c r="C28" s="5" t="s">
        <v>14</v>
      </c>
      <c r="D28" s="5" t="s">
        <v>30</v>
      </c>
      <c r="E28" s="2">
        <v>27</v>
      </c>
      <c r="F28" s="2">
        <v>63137</v>
      </c>
      <c r="G28" s="2">
        <v>47732</v>
      </c>
      <c r="H28" s="2">
        <v>1704699</v>
      </c>
      <c r="I28" s="2">
        <f>Table1[[#This Row],[Total Sales]]-(Table1[[#This Row],[Cost of Goods]]*Table1[[#This Row],[Units Sold]])</f>
        <v>415935</v>
      </c>
    </row>
    <row r="29" spans="1:9">
      <c r="A29" s="7">
        <v>45319</v>
      </c>
      <c r="B29" s="5" t="s">
        <v>18</v>
      </c>
      <c r="C29" s="5" t="s">
        <v>27</v>
      </c>
      <c r="D29" s="5" t="s">
        <v>12</v>
      </c>
      <c r="E29" s="2">
        <v>43</v>
      </c>
      <c r="F29" s="2">
        <v>16885</v>
      </c>
      <c r="G29" s="2">
        <v>4135</v>
      </c>
      <c r="H29" s="2">
        <v>726055</v>
      </c>
      <c r="I29" s="2">
        <f>Table1[[#This Row],[Total Sales]]-(Table1[[#This Row],[Cost of Goods]]*Table1[[#This Row],[Units Sold]])</f>
        <v>548250</v>
      </c>
    </row>
    <row r="30" spans="1:9">
      <c r="A30" s="7">
        <v>45320</v>
      </c>
      <c r="B30" s="5" t="s">
        <v>39</v>
      </c>
      <c r="C30" s="5" t="s">
        <v>11</v>
      </c>
      <c r="D30" s="5" t="s">
        <v>16</v>
      </c>
      <c r="E30" s="2">
        <v>10</v>
      </c>
      <c r="F30" s="2">
        <v>21680</v>
      </c>
      <c r="G30" s="2">
        <v>5641</v>
      </c>
      <c r="H30" s="2">
        <v>216800</v>
      </c>
      <c r="I30" s="2">
        <f>Table1[[#This Row],[Total Sales]]-(Table1[[#This Row],[Cost of Goods]]*Table1[[#This Row],[Units Sold]])</f>
        <v>160390</v>
      </c>
    </row>
    <row r="31" spans="1:9">
      <c r="A31" s="7">
        <v>45321</v>
      </c>
      <c r="B31" s="5" t="s">
        <v>32</v>
      </c>
      <c r="C31" s="5" t="s">
        <v>14</v>
      </c>
      <c r="D31" s="5" t="s">
        <v>30</v>
      </c>
      <c r="E31" s="2">
        <v>46</v>
      </c>
      <c r="F31" s="2">
        <v>52783</v>
      </c>
      <c r="G31" s="2">
        <v>40962</v>
      </c>
      <c r="H31" s="2">
        <v>2428018</v>
      </c>
      <c r="I31" s="2">
        <f>Table1[[#This Row],[Total Sales]]-(Table1[[#This Row],[Cost of Goods]]*Table1[[#This Row],[Units Sold]])</f>
        <v>543766</v>
      </c>
    </row>
    <row r="32" spans="1:9">
      <c r="A32" s="7">
        <v>45322</v>
      </c>
      <c r="B32" s="5" t="s">
        <v>24</v>
      </c>
      <c r="C32" s="5" t="s">
        <v>27</v>
      </c>
      <c r="D32" s="5" t="s">
        <v>33</v>
      </c>
      <c r="E32" s="2">
        <v>24</v>
      </c>
      <c r="F32" s="2">
        <v>6083</v>
      </c>
      <c r="G32" s="2">
        <v>-3854</v>
      </c>
      <c r="H32" s="2">
        <v>145992</v>
      </c>
      <c r="I32" s="2">
        <f>Table1[[#This Row],[Total Sales]]-(Table1[[#This Row],[Cost of Goods]]*Table1[[#This Row],[Units Sold]])</f>
        <v>238488</v>
      </c>
    </row>
    <row r="33" spans="1:9">
      <c r="A33" s="7">
        <v>45323</v>
      </c>
      <c r="B33" s="5" t="s">
        <v>13</v>
      </c>
      <c r="C33" s="5" t="s">
        <v>20</v>
      </c>
      <c r="D33" s="5" t="s">
        <v>36</v>
      </c>
      <c r="E33" s="2">
        <v>14</v>
      </c>
      <c r="F33" s="2">
        <v>19809</v>
      </c>
      <c r="G33" s="2">
        <v>12035</v>
      </c>
      <c r="H33" s="2">
        <v>277326</v>
      </c>
      <c r="I33" s="2">
        <f>Table1[[#This Row],[Total Sales]]-(Table1[[#This Row],[Cost of Goods]]*Table1[[#This Row],[Units Sold]])</f>
        <v>108836</v>
      </c>
    </row>
    <row r="34" spans="1:9">
      <c r="A34" s="7">
        <v>45324</v>
      </c>
      <c r="B34" s="5" t="s">
        <v>38</v>
      </c>
      <c r="C34" s="5" t="s">
        <v>14</v>
      </c>
      <c r="D34" s="5" t="s">
        <v>16</v>
      </c>
      <c r="E34" s="2">
        <v>46</v>
      </c>
      <c r="F34" s="2">
        <v>19446</v>
      </c>
      <c r="G34" s="2">
        <v>8411</v>
      </c>
      <c r="H34" s="2">
        <v>894516</v>
      </c>
      <c r="I34" s="2">
        <f>Table1[[#This Row],[Total Sales]]-(Table1[[#This Row],[Cost of Goods]]*Table1[[#This Row],[Units Sold]])</f>
        <v>507610</v>
      </c>
    </row>
    <row r="35" spans="1:9">
      <c r="A35" s="7">
        <v>45325</v>
      </c>
      <c r="B35" s="5" t="s">
        <v>34</v>
      </c>
      <c r="C35" s="5" t="s">
        <v>20</v>
      </c>
      <c r="D35" s="5" t="s">
        <v>36</v>
      </c>
      <c r="E35" s="2">
        <v>14</v>
      </c>
      <c r="F35" s="2">
        <v>66512</v>
      </c>
      <c r="G35" s="2">
        <v>64120</v>
      </c>
      <c r="H35" s="2">
        <v>931168</v>
      </c>
      <c r="I35" s="2">
        <f>Table1[[#This Row],[Total Sales]]-(Table1[[#This Row],[Cost of Goods]]*Table1[[#This Row],[Units Sold]])</f>
        <v>33488</v>
      </c>
    </row>
    <row r="36" spans="1:9">
      <c r="A36" s="7">
        <v>45326</v>
      </c>
      <c r="B36" s="5" t="s">
        <v>40</v>
      </c>
      <c r="C36" s="5" t="s">
        <v>11</v>
      </c>
      <c r="D36" s="5" t="s">
        <v>33</v>
      </c>
      <c r="E36" s="2">
        <v>15</v>
      </c>
      <c r="F36" s="2">
        <v>13993</v>
      </c>
      <c r="G36" s="2">
        <v>-1598</v>
      </c>
      <c r="H36" s="2">
        <v>209895</v>
      </c>
      <c r="I36" s="2">
        <f>Table1[[#This Row],[Total Sales]]-(Table1[[#This Row],[Cost of Goods]]*Table1[[#This Row],[Units Sold]])</f>
        <v>233865</v>
      </c>
    </row>
    <row r="37" spans="1:9">
      <c r="A37" s="7">
        <v>45327</v>
      </c>
      <c r="B37" s="5" t="s">
        <v>34</v>
      </c>
      <c r="C37" s="5" t="s">
        <v>20</v>
      </c>
      <c r="D37" s="5" t="s">
        <v>36</v>
      </c>
      <c r="E37" s="2">
        <v>11</v>
      </c>
      <c r="F37" s="2">
        <v>35225</v>
      </c>
      <c r="G37" s="2">
        <v>29697</v>
      </c>
      <c r="H37" s="2">
        <v>387475</v>
      </c>
      <c r="I37" s="2">
        <f>Table1[[#This Row],[Total Sales]]-(Table1[[#This Row],[Cost of Goods]]*Table1[[#This Row],[Units Sold]])</f>
        <v>60808</v>
      </c>
    </row>
    <row r="38" spans="1:9">
      <c r="A38" s="7">
        <v>45328</v>
      </c>
      <c r="B38" s="5" t="s">
        <v>10</v>
      </c>
      <c r="C38" s="5" t="s">
        <v>14</v>
      </c>
      <c r="D38" s="5" t="s">
        <v>21</v>
      </c>
      <c r="E38" s="2">
        <v>15</v>
      </c>
      <c r="F38" s="2">
        <v>74457</v>
      </c>
      <c r="G38" s="2">
        <v>68597</v>
      </c>
      <c r="H38" s="2">
        <v>1116855</v>
      </c>
      <c r="I38" s="2">
        <f>Table1[[#This Row],[Total Sales]]-(Table1[[#This Row],[Cost of Goods]]*Table1[[#This Row],[Units Sold]])</f>
        <v>87900</v>
      </c>
    </row>
    <row r="39" spans="1:9">
      <c r="A39" s="7">
        <v>45329</v>
      </c>
      <c r="B39" s="5" t="s">
        <v>40</v>
      </c>
      <c r="C39" s="5" t="s">
        <v>27</v>
      </c>
      <c r="D39" s="5" t="s">
        <v>30</v>
      </c>
      <c r="E39" s="2">
        <v>19</v>
      </c>
      <c r="F39" s="2">
        <v>55287</v>
      </c>
      <c r="G39" s="2">
        <v>50265</v>
      </c>
      <c r="H39" s="2">
        <v>1050453</v>
      </c>
      <c r="I39" s="2">
        <f>Table1[[#This Row],[Total Sales]]-(Table1[[#This Row],[Cost of Goods]]*Table1[[#This Row],[Units Sold]])</f>
        <v>95418</v>
      </c>
    </row>
    <row r="40" spans="1:9">
      <c r="A40" s="7">
        <v>45330</v>
      </c>
      <c r="B40" s="5" t="s">
        <v>31</v>
      </c>
      <c r="C40" s="5" t="s">
        <v>11</v>
      </c>
      <c r="D40" s="5" t="s">
        <v>36</v>
      </c>
      <c r="E40" s="2">
        <v>42</v>
      </c>
      <c r="F40" s="2">
        <v>39469</v>
      </c>
      <c r="G40" s="2">
        <v>37208</v>
      </c>
      <c r="H40" s="2">
        <v>1657698</v>
      </c>
      <c r="I40" s="2">
        <f>Table1[[#This Row],[Total Sales]]-(Table1[[#This Row],[Cost of Goods]]*Table1[[#This Row],[Units Sold]])</f>
        <v>94962</v>
      </c>
    </row>
    <row r="41" spans="1:9">
      <c r="A41" s="7">
        <v>45331</v>
      </c>
      <c r="B41" s="5" t="s">
        <v>37</v>
      </c>
      <c r="C41" s="5" t="s">
        <v>20</v>
      </c>
      <c r="D41" s="5" t="s">
        <v>36</v>
      </c>
      <c r="E41" s="2">
        <v>16</v>
      </c>
      <c r="F41" s="2">
        <v>22409</v>
      </c>
      <c r="G41" s="2">
        <v>11511</v>
      </c>
      <c r="H41" s="2">
        <v>358544</v>
      </c>
      <c r="I41" s="2">
        <f>Table1[[#This Row],[Total Sales]]-(Table1[[#This Row],[Cost of Goods]]*Table1[[#This Row],[Units Sold]])</f>
        <v>174368</v>
      </c>
    </row>
    <row r="42" spans="1:9">
      <c r="A42" s="7">
        <v>45332</v>
      </c>
      <c r="B42" s="5" t="s">
        <v>35</v>
      </c>
      <c r="C42" s="5" t="s">
        <v>11</v>
      </c>
      <c r="D42" s="5" t="s">
        <v>12</v>
      </c>
      <c r="E42" s="2">
        <v>25</v>
      </c>
      <c r="F42" s="2">
        <v>10627</v>
      </c>
      <c r="G42" s="2">
        <v>-5575</v>
      </c>
      <c r="H42" s="2">
        <v>265675</v>
      </c>
      <c r="I42" s="2">
        <f>Table1[[#This Row],[Total Sales]]-(Table1[[#This Row],[Cost of Goods]]*Table1[[#This Row],[Units Sold]])</f>
        <v>405050</v>
      </c>
    </row>
    <row r="43" spans="1:9">
      <c r="A43" s="7">
        <v>45333</v>
      </c>
      <c r="B43" s="5" t="s">
        <v>18</v>
      </c>
      <c r="C43" s="5" t="s">
        <v>14</v>
      </c>
      <c r="D43" s="5" t="s">
        <v>12</v>
      </c>
      <c r="E43" s="2">
        <v>42</v>
      </c>
      <c r="F43" s="2">
        <v>5661</v>
      </c>
      <c r="G43" s="2">
        <v>-11698</v>
      </c>
      <c r="H43" s="2">
        <v>237762</v>
      </c>
      <c r="I43" s="2">
        <f>Table1[[#This Row],[Total Sales]]-(Table1[[#This Row],[Cost of Goods]]*Table1[[#This Row],[Units Sold]])</f>
        <v>729078</v>
      </c>
    </row>
    <row r="44" spans="1:9">
      <c r="A44" s="7">
        <v>45334</v>
      </c>
      <c r="B44" s="5" t="s">
        <v>19</v>
      </c>
      <c r="C44" s="5" t="s">
        <v>14</v>
      </c>
      <c r="D44" s="5" t="s">
        <v>33</v>
      </c>
      <c r="E44" s="2">
        <v>18</v>
      </c>
      <c r="F44" s="2">
        <v>40958</v>
      </c>
      <c r="G44" s="2">
        <v>26643</v>
      </c>
      <c r="H44" s="2">
        <v>737244</v>
      </c>
      <c r="I44" s="2">
        <f>Table1[[#This Row],[Total Sales]]-(Table1[[#This Row],[Cost of Goods]]*Table1[[#This Row],[Units Sold]])</f>
        <v>257670</v>
      </c>
    </row>
    <row r="45" spans="1:9">
      <c r="A45" s="7">
        <v>45335</v>
      </c>
      <c r="B45" s="5" t="s">
        <v>32</v>
      </c>
      <c r="C45" s="5" t="s">
        <v>20</v>
      </c>
      <c r="D45" s="5" t="s">
        <v>12</v>
      </c>
      <c r="E45" s="2">
        <v>40</v>
      </c>
      <c r="F45" s="2">
        <v>17160</v>
      </c>
      <c r="G45" s="2">
        <v>-520</v>
      </c>
      <c r="H45" s="2">
        <v>686400</v>
      </c>
      <c r="I45" s="2">
        <f>Table1[[#This Row],[Total Sales]]-(Table1[[#This Row],[Cost of Goods]]*Table1[[#This Row],[Units Sold]])</f>
        <v>707200</v>
      </c>
    </row>
    <row r="46" spans="1:9">
      <c r="A46" s="7">
        <v>45336</v>
      </c>
      <c r="B46" s="5" t="s">
        <v>19</v>
      </c>
      <c r="C46" s="5" t="s">
        <v>11</v>
      </c>
      <c r="D46" s="5" t="s">
        <v>12</v>
      </c>
      <c r="E46" s="2">
        <v>19</v>
      </c>
      <c r="F46" s="2">
        <v>57522</v>
      </c>
      <c r="G46" s="2">
        <v>49793</v>
      </c>
      <c r="H46" s="2">
        <v>1092918</v>
      </c>
      <c r="I46" s="2">
        <f>Table1[[#This Row],[Total Sales]]-(Table1[[#This Row],[Cost of Goods]]*Table1[[#This Row],[Units Sold]])</f>
        <v>146851</v>
      </c>
    </row>
    <row r="47" spans="1:9">
      <c r="A47" s="7">
        <v>45337</v>
      </c>
      <c r="B47" s="5" t="s">
        <v>31</v>
      </c>
      <c r="C47" s="5" t="s">
        <v>11</v>
      </c>
      <c r="D47" s="5" t="s">
        <v>30</v>
      </c>
      <c r="E47" s="2">
        <v>49</v>
      </c>
      <c r="F47" s="2">
        <v>13541</v>
      </c>
      <c r="G47" s="2">
        <v>-2184</v>
      </c>
      <c r="H47" s="2">
        <v>663509</v>
      </c>
      <c r="I47" s="2">
        <f>Table1[[#This Row],[Total Sales]]-(Table1[[#This Row],[Cost of Goods]]*Table1[[#This Row],[Units Sold]])</f>
        <v>770525</v>
      </c>
    </row>
    <row r="48" spans="1:9">
      <c r="A48" s="7">
        <v>45338</v>
      </c>
      <c r="B48" s="5" t="s">
        <v>23</v>
      </c>
      <c r="C48" s="5" t="s">
        <v>14</v>
      </c>
      <c r="D48" s="5" t="s">
        <v>16</v>
      </c>
      <c r="E48" s="2">
        <v>12</v>
      </c>
      <c r="F48" s="2">
        <v>37443</v>
      </c>
      <c r="G48" s="2">
        <v>23722</v>
      </c>
      <c r="H48" s="2">
        <v>449316</v>
      </c>
      <c r="I48" s="2">
        <f>Table1[[#This Row],[Total Sales]]-(Table1[[#This Row],[Cost of Goods]]*Table1[[#This Row],[Units Sold]])</f>
        <v>164652</v>
      </c>
    </row>
    <row r="49" spans="1:9">
      <c r="A49" s="7">
        <v>45339</v>
      </c>
      <c r="B49" s="5" t="s">
        <v>23</v>
      </c>
      <c r="C49" s="5" t="s">
        <v>11</v>
      </c>
      <c r="D49" s="5" t="s">
        <v>36</v>
      </c>
      <c r="E49" s="2">
        <v>14</v>
      </c>
      <c r="F49" s="2">
        <v>27153</v>
      </c>
      <c r="G49" s="2">
        <v>20086</v>
      </c>
      <c r="H49" s="2">
        <v>380142</v>
      </c>
      <c r="I49" s="2">
        <f>Table1[[#This Row],[Total Sales]]-(Table1[[#This Row],[Cost of Goods]]*Table1[[#This Row],[Units Sold]])</f>
        <v>98938</v>
      </c>
    </row>
    <row r="50" spans="1:9">
      <c r="A50" s="7">
        <v>45340</v>
      </c>
      <c r="B50" s="5" t="s">
        <v>39</v>
      </c>
      <c r="C50" s="5" t="s">
        <v>20</v>
      </c>
      <c r="D50" s="5" t="s">
        <v>15</v>
      </c>
      <c r="E50" s="2">
        <v>6</v>
      </c>
      <c r="F50" s="2">
        <v>62601</v>
      </c>
      <c r="G50" s="2">
        <v>50920</v>
      </c>
      <c r="H50" s="2">
        <v>375606</v>
      </c>
      <c r="I50" s="2">
        <f>Table1[[#This Row],[Total Sales]]-(Table1[[#This Row],[Cost of Goods]]*Table1[[#This Row],[Units Sold]])</f>
        <v>70086</v>
      </c>
    </row>
    <row r="51" spans="1:9">
      <c r="A51" s="7">
        <v>45341</v>
      </c>
      <c r="B51" s="5" t="s">
        <v>34</v>
      </c>
      <c r="C51" s="5" t="s">
        <v>27</v>
      </c>
      <c r="D51" s="5" t="s">
        <v>36</v>
      </c>
      <c r="E51" s="2">
        <v>43</v>
      </c>
      <c r="F51" s="2">
        <v>64914</v>
      </c>
      <c r="G51" s="2">
        <v>48140</v>
      </c>
      <c r="H51" s="2">
        <v>2791302</v>
      </c>
      <c r="I51" s="2">
        <f>Table1[[#This Row],[Total Sales]]-(Table1[[#This Row],[Cost of Goods]]*Table1[[#This Row],[Units Sold]])</f>
        <v>721282</v>
      </c>
    </row>
    <row r="52" spans="1:9">
      <c r="A52" s="7">
        <v>45342</v>
      </c>
      <c r="B52" s="5" t="s">
        <v>18</v>
      </c>
      <c r="C52" s="5" t="s">
        <v>11</v>
      </c>
      <c r="D52" s="5" t="s">
        <v>33</v>
      </c>
      <c r="E52" s="2">
        <v>2</v>
      </c>
      <c r="F52" s="2">
        <v>58630</v>
      </c>
      <c r="G52" s="2">
        <v>41819</v>
      </c>
      <c r="H52" s="2">
        <v>117260</v>
      </c>
      <c r="I52" s="2">
        <f>Table1[[#This Row],[Total Sales]]-(Table1[[#This Row],[Cost of Goods]]*Table1[[#This Row],[Units Sold]])</f>
        <v>33622</v>
      </c>
    </row>
    <row r="53" spans="1:9">
      <c r="A53" s="7">
        <v>45343</v>
      </c>
      <c r="B53" s="5" t="s">
        <v>29</v>
      </c>
      <c r="C53" s="5" t="s">
        <v>11</v>
      </c>
      <c r="D53" s="5" t="s">
        <v>33</v>
      </c>
      <c r="E53" s="2">
        <v>36</v>
      </c>
      <c r="F53" s="2">
        <v>29643</v>
      </c>
      <c r="G53" s="2">
        <v>19972</v>
      </c>
      <c r="H53" s="2">
        <v>1067148</v>
      </c>
      <c r="I53" s="2">
        <f>Table1[[#This Row],[Total Sales]]-(Table1[[#This Row],[Cost of Goods]]*Table1[[#This Row],[Units Sold]])</f>
        <v>348156</v>
      </c>
    </row>
    <row r="54" spans="1:9">
      <c r="A54" s="7">
        <v>45344</v>
      </c>
      <c r="B54" s="5" t="s">
        <v>19</v>
      </c>
      <c r="C54" s="5" t="s">
        <v>11</v>
      </c>
      <c r="D54" s="5" t="s">
        <v>21</v>
      </c>
      <c r="E54" s="2">
        <v>47</v>
      </c>
      <c r="F54" s="2">
        <v>36403</v>
      </c>
      <c r="G54" s="2">
        <v>29614</v>
      </c>
      <c r="H54" s="2">
        <v>1710941</v>
      </c>
      <c r="I54" s="2">
        <f>Table1[[#This Row],[Total Sales]]-(Table1[[#This Row],[Cost of Goods]]*Table1[[#This Row],[Units Sold]])</f>
        <v>319083</v>
      </c>
    </row>
    <row r="55" spans="1:9">
      <c r="A55" s="7">
        <v>45345</v>
      </c>
      <c r="B55" s="5" t="s">
        <v>19</v>
      </c>
      <c r="C55" s="5" t="s">
        <v>20</v>
      </c>
      <c r="D55" s="5" t="s">
        <v>12</v>
      </c>
      <c r="E55" s="2">
        <v>18</v>
      </c>
      <c r="F55" s="2">
        <v>70517</v>
      </c>
      <c r="G55" s="2">
        <v>55411</v>
      </c>
      <c r="H55" s="2">
        <v>1269306</v>
      </c>
      <c r="I55" s="2">
        <f>Table1[[#This Row],[Total Sales]]-(Table1[[#This Row],[Cost of Goods]]*Table1[[#This Row],[Units Sold]])</f>
        <v>271908</v>
      </c>
    </row>
    <row r="56" spans="1:9">
      <c r="A56" s="7">
        <v>45346</v>
      </c>
      <c r="B56" s="5" t="s">
        <v>31</v>
      </c>
      <c r="C56" s="5" t="s">
        <v>11</v>
      </c>
      <c r="D56" s="5" t="s">
        <v>15</v>
      </c>
      <c r="E56" s="2">
        <v>31</v>
      </c>
      <c r="F56" s="2">
        <v>30967</v>
      </c>
      <c r="G56" s="2">
        <v>13043</v>
      </c>
      <c r="H56" s="2">
        <v>959977</v>
      </c>
      <c r="I56" s="2">
        <f>Table1[[#This Row],[Total Sales]]-(Table1[[#This Row],[Cost of Goods]]*Table1[[#This Row],[Units Sold]])</f>
        <v>555644</v>
      </c>
    </row>
    <row r="57" spans="1:9">
      <c r="A57" s="7">
        <v>45347</v>
      </c>
      <c r="B57" s="5" t="s">
        <v>40</v>
      </c>
      <c r="C57" s="5" t="s">
        <v>14</v>
      </c>
      <c r="D57" s="5" t="s">
        <v>36</v>
      </c>
      <c r="E57" s="2">
        <v>38</v>
      </c>
      <c r="F57" s="2">
        <v>44697</v>
      </c>
      <c r="G57" s="2">
        <v>36730</v>
      </c>
      <c r="H57" s="2">
        <v>1698486</v>
      </c>
      <c r="I57" s="2">
        <f>Table1[[#This Row],[Total Sales]]-(Table1[[#This Row],[Cost of Goods]]*Table1[[#This Row],[Units Sold]])</f>
        <v>302746</v>
      </c>
    </row>
    <row r="58" spans="1:9">
      <c r="A58" s="7">
        <v>45348</v>
      </c>
      <c r="B58" s="5" t="s">
        <v>10</v>
      </c>
      <c r="C58" s="5" t="s">
        <v>14</v>
      </c>
      <c r="D58" s="5" t="s">
        <v>25</v>
      </c>
      <c r="E58" s="2">
        <v>1</v>
      </c>
      <c r="F58" s="2">
        <v>8068</v>
      </c>
      <c r="G58" s="2">
        <v>-4456</v>
      </c>
      <c r="H58" s="2">
        <v>8068</v>
      </c>
      <c r="I58" s="2">
        <f>Table1[[#This Row],[Total Sales]]-(Table1[[#This Row],[Cost of Goods]]*Table1[[#This Row],[Units Sold]])</f>
        <v>12524</v>
      </c>
    </row>
    <row r="59" spans="1:9">
      <c r="A59" s="7">
        <v>45349</v>
      </c>
      <c r="B59" s="5" t="s">
        <v>34</v>
      </c>
      <c r="C59" s="5" t="s">
        <v>14</v>
      </c>
      <c r="D59" s="5" t="s">
        <v>15</v>
      </c>
      <c r="E59" s="2">
        <v>5</v>
      </c>
      <c r="F59" s="2">
        <v>48350</v>
      </c>
      <c r="G59" s="2">
        <v>39359</v>
      </c>
      <c r="H59" s="2">
        <v>241750</v>
      </c>
      <c r="I59" s="2">
        <f>Table1[[#This Row],[Total Sales]]-(Table1[[#This Row],[Cost of Goods]]*Table1[[#This Row],[Units Sold]])</f>
        <v>44955</v>
      </c>
    </row>
    <row r="60" spans="1:9">
      <c r="A60" s="7">
        <v>45350</v>
      </c>
      <c r="B60" s="5" t="s">
        <v>32</v>
      </c>
      <c r="C60" s="5" t="s">
        <v>11</v>
      </c>
      <c r="D60" s="5" t="s">
        <v>33</v>
      </c>
      <c r="E60" s="2">
        <v>25</v>
      </c>
      <c r="F60" s="2">
        <v>32622</v>
      </c>
      <c r="G60" s="2">
        <v>23019</v>
      </c>
      <c r="H60" s="2">
        <v>815550</v>
      </c>
      <c r="I60" s="2">
        <f>Table1[[#This Row],[Total Sales]]-(Table1[[#This Row],[Cost of Goods]]*Table1[[#This Row],[Units Sold]])</f>
        <v>240075</v>
      </c>
    </row>
    <row r="61" spans="1:9">
      <c r="A61" s="7">
        <v>45351</v>
      </c>
      <c r="B61" s="5" t="s">
        <v>31</v>
      </c>
      <c r="C61" s="5" t="s">
        <v>14</v>
      </c>
      <c r="D61" s="5" t="s">
        <v>15</v>
      </c>
      <c r="E61" s="2">
        <v>45</v>
      </c>
      <c r="F61" s="2">
        <v>13537</v>
      </c>
      <c r="G61" s="2">
        <v>2996</v>
      </c>
      <c r="H61" s="2">
        <v>609165</v>
      </c>
      <c r="I61" s="2">
        <f>Table1[[#This Row],[Total Sales]]-(Table1[[#This Row],[Cost of Goods]]*Table1[[#This Row],[Units Sold]])</f>
        <v>474345</v>
      </c>
    </row>
    <row r="62" spans="1:9">
      <c r="A62" s="7">
        <v>45352</v>
      </c>
      <c r="B62" s="5" t="s">
        <v>13</v>
      </c>
      <c r="C62" s="5" t="s">
        <v>11</v>
      </c>
      <c r="D62" s="5" t="s">
        <v>21</v>
      </c>
      <c r="E62" s="2">
        <v>50</v>
      </c>
      <c r="F62" s="2">
        <v>12039</v>
      </c>
      <c r="G62" s="2">
        <v>2735</v>
      </c>
      <c r="H62" s="2">
        <v>601950</v>
      </c>
      <c r="I62" s="2">
        <f>Table1[[#This Row],[Total Sales]]-(Table1[[#This Row],[Cost of Goods]]*Table1[[#This Row],[Units Sold]])</f>
        <v>465200</v>
      </c>
    </row>
    <row r="63" spans="1:9">
      <c r="A63" s="7">
        <v>45353</v>
      </c>
      <c r="B63" s="5" t="s">
        <v>38</v>
      </c>
      <c r="C63" s="5" t="s">
        <v>11</v>
      </c>
      <c r="D63" s="5" t="s">
        <v>12</v>
      </c>
      <c r="E63" s="2">
        <v>36</v>
      </c>
      <c r="F63" s="2">
        <v>62806</v>
      </c>
      <c r="G63" s="2">
        <v>57668</v>
      </c>
      <c r="H63" s="2">
        <v>2261016</v>
      </c>
      <c r="I63" s="2">
        <f>Table1[[#This Row],[Total Sales]]-(Table1[[#This Row],[Cost of Goods]]*Table1[[#This Row],[Units Sold]])</f>
        <v>184968</v>
      </c>
    </row>
    <row r="64" spans="1:9">
      <c r="A64" s="7">
        <v>45354</v>
      </c>
      <c r="B64" s="5" t="s">
        <v>37</v>
      </c>
      <c r="C64" s="5" t="s">
        <v>14</v>
      </c>
      <c r="D64" s="5" t="s">
        <v>12</v>
      </c>
      <c r="E64" s="2">
        <v>20</v>
      </c>
      <c r="F64" s="2">
        <v>36779</v>
      </c>
      <c r="G64" s="2">
        <v>20130</v>
      </c>
      <c r="H64" s="2">
        <v>735580</v>
      </c>
      <c r="I64" s="2">
        <f>Table1[[#This Row],[Total Sales]]-(Table1[[#This Row],[Cost of Goods]]*Table1[[#This Row],[Units Sold]])</f>
        <v>332980</v>
      </c>
    </row>
    <row r="65" spans="1:9">
      <c r="A65" s="7">
        <v>45355</v>
      </c>
      <c r="B65" s="5" t="s">
        <v>39</v>
      </c>
      <c r="C65" s="5" t="s">
        <v>27</v>
      </c>
      <c r="D65" s="5" t="s">
        <v>33</v>
      </c>
      <c r="E65" s="2">
        <v>23</v>
      </c>
      <c r="F65" s="2">
        <v>31193</v>
      </c>
      <c r="G65" s="2">
        <v>12986</v>
      </c>
      <c r="H65" s="2">
        <v>717439</v>
      </c>
      <c r="I65" s="2">
        <f>Table1[[#This Row],[Total Sales]]-(Table1[[#This Row],[Cost of Goods]]*Table1[[#This Row],[Units Sold]])</f>
        <v>418761</v>
      </c>
    </row>
    <row r="66" spans="1:9">
      <c r="A66" s="7">
        <v>45356</v>
      </c>
      <c r="B66" s="5" t="s">
        <v>19</v>
      </c>
      <c r="C66" s="5" t="s">
        <v>20</v>
      </c>
      <c r="D66" s="5" t="s">
        <v>16</v>
      </c>
      <c r="E66" s="2">
        <v>23</v>
      </c>
      <c r="F66" s="2">
        <v>19222</v>
      </c>
      <c r="G66" s="2">
        <v>12355</v>
      </c>
      <c r="H66" s="2">
        <v>442106</v>
      </c>
      <c r="I66" s="2">
        <f>Table1[[#This Row],[Total Sales]]-(Table1[[#This Row],[Cost of Goods]]*Table1[[#This Row],[Units Sold]])</f>
        <v>157941</v>
      </c>
    </row>
    <row r="67" spans="1:9">
      <c r="A67" s="7">
        <v>45357</v>
      </c>
      <c r="B67" s="5" t="s">
        <v>23</v>
      </c>
      <c r="C67" s="5" t="s">
        <v>11</v>
      </c>
      <c r="D67" s="5" t="s">
        <v>12</v>
      </c>
      <c r="E67" s="2">
        <v>30</v>
      </c>
      <c r="F67" s="2">
        <v>6553</v>
      </c>
      <c r="G67" s="2">
        <v>-1280</v>
      </c>
      <c r="H67" s="2">
        <v>196590</v>
      </c>
      <c r="I67" s="2">
        <f>Table1[[#This Row],[Total Sales]]-(Table1[[#This Row],[Cost of Goods]]*Table1[[#This Row],[Units Sold]])</f>
        <v>234990</v>
      </c>
    </row>
    <row r="68" spans="1:9">
      <c r="A68" s="7">
        <v>45358</v>
      </c>
      <c r="B68" s="5" t="s">
        <v>38</v>
      </c>
      <c r="C68" s="5" t="s">
        <v>14</v>
      </c>
      <c r="D68" s="5" t="s">
        <v>16</v>
      </c>
      <c r="E68" s="2">
        <v>15</v>
      </c>
      <c r="F68" s="2">
        <v>49998</v>
      </c>
      <c r="G68" s="2">
        <v>41683</v>
      </c>
      <c r="H68" s="2">
        <v>749970</v>
      </c>
      <c r="I68" s="2">
        <f>Table1[[#This Row],[Total Sales]]-(Table1[[#This Row],[Cost of Goods]]*Table1[[#This Row],[Units Sold]])</f>
        <v>124725</v>
      </c>
    </row>
    <row r="69" spans="1:9">
      <c r="A69" s="7">
        <v>45359</v>
      </c>
      <c r="B69" s="5" t="s">
        <v>18</v>
      </c>
      <c r="C69" s="5" t="s">
        <v>14</v>
      </c>
      <c r="D69" s="5" t="s">
        <v>21</v>
      </c>
      <c r="E69" s="2">
        <v>14</v>
      </c>
      <c r="F69" s="2">
        <v>44313</v>
      </c>
      <c r="G69" s="2">
        <v>35923</v>
      </c>
      <c r="H69" s="2">
        <v>620382</v>
      </c>
      <c r="I69" s="2">
        <f>Table1[[#This Row],[Total Sales]]-(Table1[[#This Row],[Cost of Goods]]*Table1[[#This Row],[Units Sold]])</f>
        <v>117460</v>
      </c>
    </row>
    <row r="70" spans="1:9">
      <c r="A70" s="7">
        <v>45360</v>
      </c>
      <c r="B70" s="5" t="s">
        <v>24</v>
      </c>
      <c r="C70" s="5" t="s">
        <v>27</v>
      </c>
      <c r="D70" s="5" t="s">
        <v>21</v>
      </c>
      <c r="E70" s="2">
        <v>40</v>
      </c>
      <c r="F70" s="2">
        <v>8167</v>
      </c>
      <c r="G70" s="2">
        <v>6154</v>
      </c>
      <c r="H70" s="2">
        <v>326680</v>
      </c>
      <c r="I70" s="2">
        <f>Table1[[#This Row],[Total Sales]]-(Table1[[#This Row],[Cost of Goods]]*Table1[[#This Row],[Units Sold]])</f>
        <v>80520</v>
      </c>
    </row>
    <row r="71" spans="1:9">
      <c r="A71" s="7">
        <v>45361</v>
      </c>
      <c r="B71" s="5" t="s">
        <v>13</v>
      </c>
      <c r="C71" s="5" t="s">
        <v>20</v>
      </c>
      <c r="D71" s="5" t="s">
        <v>15</v>
      </c>
      <c r="E71" s="2">
        <v>43</v>
      </c>
      <c r="F71" s="2">
        <v>68861</v>
      </c>
      <c r="G71" s="2">
        <v>63636</v>
      </c>
      <c r="H71" s="2">
        <v>2961023</v>
      </c>
      <c r="I71" s="2">
        <f>Table1[[#This Row],[Total Sales]]-(Table1[[#This Row],[Cost of Goods]]*Table1[[#This Row],[Units Sold]])</f>
        <v>224675</v>
      </c>
    </row>
    <row r="72" spans="1:9">
      <c r="A72" s="7">
        <v>45362</v>
      </c>
      <c r="B72" s="5" t="s">
        <v>18</v>
      </c>
      <c r="C72" s="5" t="s">
        <v>20</v>
      </c>
      <c r="D72" s="5" t="s">
        <v>15</v>
      </c>
      <c r="E72" s="2">
        <v>25</v>
      </c>
      <c r="F72" s="2">
        <v>16496</v>
      </c>
      <c r="G72" s="2">
        <v>10054</v>
      </c>
      <c r="H72" s="2">
        <v>412400</v>
      </c>
      <c r="I72" s="2">
        <f>Table1[[#This Row],[Total Sales]]-(Table1[[#This Row],[Cost of Goods]]*Table1[[#This Row],[Units Sold]])</f>
        <v>161050</v>
      </c>
    </row>
    <row r="73" spans="1:9">
      <c r="A73" s="7">
        <v>45363</v>
      </c>
      <c r="B73" s="5" t="s">
        <v>24</v>
      </c>
      <c r="C73" s="5" t="s">
        <v>14</v>
      </c>
      <c r="D73" s="5" t="s">
        <v>36</v>
      </c>
      <c r="E73" s="2">
        <v>21</v>
      </c>
      <c r="F73" s="2">
        <v>42573</v>
      </c>
      <c r="G73" s="2">
        <v>34947</v>
      </c>
      <c r="H73" s="2">
        <v>894033</v>
      </c>
      <c r="I73" s="2">
        <f>Table1[[#This Row],[Total Sales]]-(Table1[[#This Row],[Cost of Goods]]*Table1[[#This Row],[Units Sold]])</f>
        <v>160146</v>
      </c>
    </row>
    <row r="74" spans="1:9">
      <c r="A74" s="7">
        <v>45364</v>
      </c>
      <c r="B74" s="5" t="s">
        <v>39</v>
      </c>
      <c r="C74" s="5" t="s">
        <v>27</v>
      </c>
      <c r="D74" s="5" t="s">
        <v>16</v>
      </c>
      <c r="E74" s="2">
        <v>26</v>
      </c>
      <c r="F74" s="2">
        <v>28647</v>
      </c>
      <c r="G74" s="2">
        <v>12244</v>
      </c>
      <c r="H74" s="2">
        <v>744822</v>
      </c>
      <c r="I74" s="2">
        <f>Table1[[#This Row],[Total Sales]]-(Table1[[#This Row],[Cost of Goods]]*Table1[[#This Row],[Units Sold]])</f>
        <v>426478</v>
      </c>
    </row>
    <row r="75" spans="1:9">
      <c r="A75" s="7">
        <v>45365</v>
      </c>
      <c r="B75" s="5" t="s">
        <v>18</v>
      </c>
      <c r="C75" s="5" t="s">
        <v>14</v>
      </c>
      <c r="D75" s="5" t="s">
        <v>16</v>
      </c>
      <c r="E75" s="2">
        <v>7</v>
      </c>
      <c r="F75" s="2">
        <v>31166</v>
      </c>
      <c r="G75" s="2">
        <v>26412</v>
      </c>
      <c r="H75" s="2">
        <v>218162</v>
      </c>
      <c r="I75" s="2">
        <f>Table1[[#This Row],[Total Sales]]-(Table1[[#This Row],[Cost of Goods]]*Table1[[#This Row],[Units Sold]])</f>
        <v>33278</v>
      </c>
    </row>
    <row r="76" spans="1:9">
      <c r="A76" s="7">
        <v>45366</v>
      </c>
      <c r="B76" s="5" t="s">
        <v>29</v>
      </c>
      <c r="C76" s="5" t="s">
        <v>11</v>
      </c>
      <c r="D76" s="5" t="s">
        <v>36</v>
      </c>
      <c r="E76" s="2">
        <v>17</v>
      </c>
      <c r="F76" s="2">
        <v>52229</v>
      </c>
      <c r="G76" s="2">
        <v>46526</v>
      </c>
      <c r="H76" s="2">
        <v>887893</v>
      </c>
      <c r="I76" s="2">
        <f>Table1[[#This Row],[Total Sales]]-(Table1[[#This Row],[Cost of Goods]]*Table1[[#This Row],[Units Sold]])</f>
        <v>96951</v>
      </c>
    </row>
    <row r="77" spans="1:9">
      <c r="A77" s="7">
        <v>45367</v>
      </c>
      <c r="B77" s="5" t="s">
        <v>38</v>
      </c>
      <c r="C77" s="5" t="s">
        <v>27</v>
      </c>
      <c r="D77" s="5" t="s">
        <v>12</v>
      </c>
      <c r="E77" s="2">
        <v>5</v>
      </c>
      <c r="F77" s="2">
        <v>42706</v>
      </c>
      <c r="G77" s="2">
        <v>31662</v>
      </c>
      <c r="H77" s="2">
        <v>213530</v>
      </c>
      <c r="I77" s="2">
        <f>Table1[[#This Row],[Total Sales]]-(Table1[[#This Row],[Cost of Goods]]*Table1[[#This Row],[Units Sold]])</f>
        <v>55220</v>
      </c>
    </row>
    <row r="78" spans="1:9">
      <c r="A78" s="7">
        <v>45368</v>
      </c>
      <c r="B78" s="5" t="s">
        <v>38</v>
      </c>
      <c r="C78" s="5" t="s">
        <v>14</v>
      </c>
      <c r="D78" s="5" t="s">
        <v>25</v>
      </c>
      <c r="E78" s="2">
        <v>30</v>
      </c>
      <c r="F78" s="2">
        <v>14243</v>
      </c>
      <c r="G78" s="2">
        <v>-3194</v>
      </c>
      <c r="H78" s="2">
        <v>427290</v>
      </c>
      <c r="I78" s="2">
        <f>Table1[[#This Row],[Total Sales]]-(Table1[[#This Row],[Cost of Goods]]*Table1[[#This Row],[Units Sold]])</f>
        <v>523110</v>
      </c>
    </row>
    <row r="79" spans="1:9">
      <c r="A79" s="7">
        <v>45369</v>
      </c>
      <c r="B79" s="5" t="s">
        <v>18</v>
      </c>
      <c r="C79" s="5" t="s">
        <v>27</v>
      </c>
      <c r="D79" s="5" t="s">
        <v>16</v>
      </c>
      <c r="E79" s="2">
        <v>14</v>
      </c>
      <c r="F79" s="2">
        <v>48537</v>
      </c>
      <c r="G79" s="2">
        <v>32909</v>
      </c>
      <c r="H79" s="2">
        <v>679518</v>
      </c>
      <c r="I79" s="2">
        <f>Table1[[#This Row],[Total Sales]]-(Table1[[#This Row],[Cost of Goods]]*Table1[[#This Row],[Units Sold]])</f>
        <v>218792</v>
      </c>
    </row>
    <row r="80" spans="1:9">
      <c r="A80" s="7">
        <v>45370</v>
      </c>
      <c r="B80" s="5" t="s">
        <v>24</v>
      </c>
      <c r="C80" s="5" t="s">
        <v>14</v>
      </c>
      <c r="D80" s="5" t="s">
        <v>16</v>
      </c>
      <c r="E80" s="2">
        <v>49</v>
      </c>
      <c r="F80" s="2">
        <v>59117</v>
      </c>
      <c r="G80" s="2">
        <v>55799</v>
      </c>
      <c r="H80" s="2">
        <v>2896733</v>
      </c>
      <c r="I80" s="2">
        <f>Table1[[#This Row],[Total Sales]]-(Table1[[#This Row],[Cost of Goods]]*Table1[[#This Row],[Units Sold]])</f>
        <v>162582</v>
      </c>
    </row>
    <row r="81" spans="1:9">
      <c r="A81" s="7">
        <v>45371</v>
      </c>
      <c r="B81" s="5" t="s">
        <v>31</v>
      </c>
      <c r="C81" s="5" t="s">
        <v>11</v>
      </c>
      <c r="D81" s="5" t="s">
        <v>21</v>
      </c>
      <c r="E81" s="2">
        <v>23</v>
      </c>
      <c r="F81" s="2">
        <v>21763</v>
      </c>
      <c r="G81" s="2">
        <v>2044</v>
      </c>
      <c r="H81" s="2">
        <v>500549</v>
      </c>
      <c r="I81" s="2">
        <f>Table1[[#This Row],[Total Sales]]-(Table1[[#This Row],[Cost of Goods]]*Table1[[#This Row],[Units Sold]])</f>
        <v>453537</v>
      </c>
    </row>
    <row r="82" spans="1:9">
      <c r="A82" s="7">
        <v>45372</v>
      </c>
      <c r="B82" s="5" t="s">
        <v>38</v>
      </c>
      <c r="C82" s="5" t="s">
        <v>11</v>
      </c>
      <c r="D82" s="5" t="s">
        <v>33</v>
      </c>
      <c r="E82" s="2">
        <v>9</v>
      </c>
      <c r="F82" s="2">
        <v>48107</v>
      </c>
      <c r="G82" s="2">
        <v>34380</v>
      </c>
      <c r="H82" s="2">
        <v>432963</v>
      </c>
      <c r="I82" s="2">
        <f>Table1[[#This Row],[Total Sales]]-(Table1[[#This Row],[Cost of Goods]]*Table1[[#This Row],[Units Sold]])</f>
        <v>123543</v>
      </c>
    </row>
    <row r="83" spans="1:9">
      <c r="A83" s="7">
        <v>45373</v>
      </c>
      <c r="B83" s="5" t="s">
        <v>35</v>
      </c>
      <c r="C83" s="5" t="s">
        <v>20</v>
      </c>
      <c r="D83" s="5" t="s">
        <v>21</v>
      </c>
      <c r="E83" s="2">
        <v>8</v>
      </c>
      <c r="F83" s="2">
        <v>29727</v>
      </c>
      <c r="G83" s="2">
        <v>12556</v>
      </c>
      <c r="H83" s="2">
        <v>237816</v>
      </c>
      <c r="I83" s="2">
        <f>Table1[[#This Row],[Total Sales]]-(Table1[[#This Row],[Cost of Goods]]*Table1[[#This Row],[Units Sold]])</f>
        <v>137368</v>
      </c>
    </row>
    <row r="84" spans="1:9">
      <c r="A84" s="7">
        <v>45374</v>
      </c>
      <c r="B84" s="5" t="s">
        <v>10</v>
      </c>
      <c r="C84" s="5" t="s">
        <v>14</v>
      </c>
      <c r="D84" s="5" t="s">
        <v>16</v>
      </c>
      <c r="E84" s="2">
        <v>3</v>
      </c>
      <c r="F84" s="2">
        <v>40350</v>
      </c>
      <c r="G84" s="2">
        <v>21320</v>
      </c>
      <c r="H84" s="2">
        <v>121050</v>
      </c>
      <c r="I84" s="2">
        <f>Table1[[#This Row],[Total Sales]]-(Table1[[#This Row],[Cost of Goods]]*Table1[[#This Row],[Units Sold]])</f>
        <v>57090</v>
      </c>
    </row>
    <row r="85" spans="1:9">
      <c r="A85" s="7">
        <v>45375</v>
      </c>
      <c r="B85" s="5" t="s">
        <v>39</v>
      </c>
      <c r="C85" s="5" t="s">
        <v>11</v>
      </c>
      <c r="D85" s="5" t="s">
        <v>12</v>
      </c>
      <c r="E85" s="2">
        <v>9</v>
      </c>
      <c r="F85" s="2">
        <v>10980</v>
      </c>
      <c r="G85" s="2">
        <v>-4863</v>
      </c>
      <c r="H85" s="2">
        <v>98820</v>
      </c>
      <c r="I85" s="2">
        <f>Table1[[#This Row],[Total Sales]]-(Table1[[#This Row],[Cost of Goods]]*Table1[[#This Row],[Units Sold]])</f>
        <v>142587</v>
      </c>
    </row>
    <row r="86" spans="1:9">
      <c r="A86" s="7">
        <v>45376</v>
      </c>
      <c r="B86" s="5" t="s">
        <v>40</v>
      </c>
      <c r="C86" s="5" t="s">
        <v>27</v>
      </c>
      <c r="D86" s="5" t="s">
        <v>36</v>
      </c>
      <c r="E86" s="2">
        <v>16</v>
      </c>
      <c r="F86" s="2">
        <v>35983</v>
      </c>
      <c r="G86" s="2">
        <v>23909</v>
      </c>
      <c r="H86" s="2">
        <v>575728</v>
      </c>
      <c r="I86" s="2">
        <f>Table1[[#This Row],[Total Sales]]-(Table1[[#This Row],[Cost of Goods]]*Table1[[#This Row],[Units Sold]])</f>
        <v>193184</v>
      </c>
    </row>
    <row r="87" spans="1:9">
      <c r="A87" s="7">
        <v>45377</v>
      </c>
      <c r="B87" s="5" t="s">
        <v>32</v>
      </c>
      <c r="C87" s="5" t="s">
        <v>20</v>
      </c>
      <c r="D87" s="5" t="s">
        <v>21</v>
      </c>
      <c r="E87" s="2">
        <v>7</v>
      </c>
      <c r="F87" s="2">
        <v>25412</v>
      </c>
      <c r="G87" s="2">
        <v>16851</v>
      </c>
      <c r="H87" s="2">
        <v>177884</v>
      </c>
      <c r="I87" s="2">
        <f>Table1[[#This Row],[Total Sales]]-(Table1[[#This Row],[Cost of Goods]]*Table1[[#This Row],[Units Sold]])</f>
        <v>59927</v>
      </c>
    </row>
    <row r="88" spans="1:9">
      <c r="A88" s="7">
        <v>45378</v>
      </c>
      <c r="B88" s="5" t="s">
        <v>40</v>
      </c>
      <c r="C88" s="5" t="s">
        <v>11</v>
      </c>
      <c r="D88" s="5" t="s">
        <v>25</v>
      </c>
      <c r="E88" s="2">
        <v>4</v>
      </c>
      <c r="F88" s="2">
        <v>26897</v>
      </c>
      <c r="G88" s="2">
        <v>9045</v>
      </c>
      <c r="H88" s="2">
        <v>107588</v>
      </c>
      <c r="I88" s="2">
        <f>Table1[[#This Row],[Total Sales]]-(Table1[[#This Row],[Cost of Goods]]*Table1[[#This Row],[Units Sold]])</f>
        <v>71408</v>
      </c>
    </row>
    <row r="89" spans="1:9">
      <c r="A89" s="7">
        <v>45379</v>
      </c>
      <c r="B89" s="5" t="s">
        <v>35</v>
      </c>
      <c r="C89" s="5" t="s">
        <v>20</v>
      </c>
      <c r="D89" s="5" t="s">
        <v>25</v>
      </c>
      <c r="E89" s="2">
        <v>32</v>
      </c>
      <c r="F89" s="2">
        <v>60189</v>
      </c>
      <c r="G89" s="2">
        <v>54432</v>
      </c>
      <c r="H89" s="2">
        <v>1926048</v>
      </c>
      <c r="I89" s="2">
        <f>Table1[[#This Row],[Total Sales]]-(Table1[[#This Row],[Cost of Goods]]*Table1[[#This Row],[Units Sold]])</f>
        <v>184224</v>
      </c>
    </row>
    <row r="90" spans="1:9">
      <c r="A90" s="7">
        <v>45380</v>
      </c>
      <c r="B90" s="5" t="s">
        <v>24</v>
      </c>
      <c r="C90" s="5" t="s">
        <v>27</v>
      </c>
      <c r="D90" s="5" t="s">
        <v>36</v>
      </c>
      <c r="E90" s="2">
        <v>19</v>
      </c>
      <c r="F90" s="2">
        <v>24687</v>
      </c>
      <c r="G90" s="2">
        <v>6721</v>
      </c>
      <c r="H90" s="2">
        <v>469053</v>
      </c>
      <c r="I90" s="2">
        <f>Table1[[#This Row],[Total Sales]]-(Table1[[#This Row],[Cost of Goods]]*Table1[[#This Row],[Units Sold]])</f>
        <v>341354</v>
      </c>
    </row>
    <row r="91" spans="1:9">
      <c r="A91" s="7">
        <v>45381</v>
      </c>
      <c r="B91" s="5" t="s">
        <v>39</v>
      </c>
      <c r="C91" s="5" t="s">
        <v>20</v>
      </c>
      <c r="D91" s="5" t="s">
        <v>12</v>
      </c>
      <c r="E91" s="2">
        <v>15</v>
      </c>
      <c r="F91" s="2">
        <v>10039</v>
      </c>
      <c r="G91" s="2">
        <v>3142</v>
      </c>
      <c r="H91" s="2">
        <v>150585</v>
      </c>
      <c r="I91" s="2">
        <f>Table1[[#This Row],[Total Sales]]-(Table1[[#This Row],[Cost of Goods]]*Table1[[#This Row],[Units Sold]])</f>
        <v>103455</v>
      </c>
    </row>
    <row r="92" spans="1:9">
      <c r="A92" s="7">
        <v>45382</v>
      </c>
      <c r="B92" s="5" t="s">
        <v>35</v>
      </c>
      <c r="C92" s="5" t="s">
        <v>14</v>
      </c>
      <c r="D92" s="5" t="s">
        <v>36</v>
      </c>
      <c r="E92" s="2">
        <v>24</v>
      </c>
      <c r="F92" s="2">
        <v>35760</v>
      </c>
      <c r="G92" s="2">
        <v>27991</v>
      </c>
      <c r="H92" s="2">
        <v>858240</v>
      </c>
      <c r="I92" s="2">
        <f>Table1[[#This Row],[Total Sales]]-(Table1[[#This Row],[Cost of Goods]]*Table1[[#This Row],[Units Sold]])</f>
        <v>186456</v>
      </c>
    </row>
    <row r="93" spans="1:9">
      <c r="A93" s="7">
        <v>45383</v>
      </c>
      <c r="B93" s="5" t="s">
        <v>23</v>
      </c>
      <c r="C93" s="5" t="s">
        <v>11</v>
      </c>
      <c r="D93" s="5" t="s">
        <v>30</v>
      </c>
      <c r="E93" s="2">
        <v>40</v>
      </c>
      <c r="F93" s="2">
        <v>62780</v>
      </c>
      <c r="G93" s="2">
        <v>59606</v>
      </c>
      <c r="H93" s="2">
        <v>2511200</v>
      </c>
      <c r="I93" s="2">
        <f>Table1[[#This Row],[Total Sales]]-(Table1[[#This Row],[Cost of Goods]]*Table1[[#This Row],[Units Sold]])</f>
        <v>126960</v>
      </c>
    </row>
    <row r="94" spans="1:9">
      <c r="A94" s="7">
        <v>45384</v>
      </c>
      <c r="B94" s="5" t="s">
        <v>24</v>
      </c>
      <c r="C94" s="5" t="s">
        <v>11</v>
      </c>
      <c r="D94" s="5" t="s">
        <v>25</v>
      </c>
      <c r="E94" s="2">
        <v>7</v>
      </c>
      <c r="F94" s="2">
        <v>73214</v>
      </c>
      <c r="G94" s="2">
        <v>68842</v>
      </c>
      <c r="H94" s="2">
        <v>512498</v>
      </c>
      <c r="I94" s="2">
        <f>Table1[[#This Row],[Total Sales]]-(Table1[[#This Row],[Cost of Goods]]*Table1[[#This Row],[Units Sold]])</f>
        <v>30604</v>
      </c>
    </row>
    <row r="95" spans="1:9">
      <c r="A95" s="7">
        <v>45385</v>
      </c>
      <c r="B95" s="5" t="s">
        <v>38</v>
      </c>
      <c r="C95" s="5" t="s">
        <v>14</v>
      </c>
      <c r="D95" s="5" t="s">
        <v>30</v>
      </c>
      <c r="E95" s="2">
        <v>47</v>
      </c>
      <c r="F95" s="2">
        <v>10127</v>
      </c>
      <c r="G95" s="2">
        <v>-2786</v>
      </c>
      <c r="H95" s="2">
        <v>475969</v>
      </c>
      <c r="I95" s="2">
        <f>Table1[[#This Row],[Total Sales]]-(Table1[[#This Row],[Cost of Goods]]*Table1[[#This Row],[Units Sold]])</f>
        <v>606911</v>
      </c>
    </row>
    <row r="96" spans="1:9">
      <c r="A96" s="7">
        <v>45386</v>
      </c>
      <c r="B96" s="5" t="s">
        <v>39</v>
      </c>
      <c r="C96" s="5" t="s">
        <v>27</v>
      </c>
      <c r="D96" s="5" t="s">
        <v>21</v>
      </c>
      <c r="E96" s="2">
        <v>29</v>
      </c>
      <c r="F96" s="2">
        <v>62875</v>
      </c>
      <c r="G96" s="2">
        <v>55982</v>
      </c>
      <c r="H96" s="2">
        <v>1823375</v>
      </c>
      <c r="I96" s="2">
        <f>Table1[[#This Row],[Total Sales]]-(Table1[[#This Row],[Cost of Goods]]*Table1[[#This Row],[Units Sold]])</f>
        <v>199897</v>
      </c>
    </row>
    <row r="97" spans="1:9">
      <c r="A97" s="7">
        <v>45387</v>
      </c>
      <c r="B97" s="5" t="s">
        <v>18</v>
      </c>
      <c r="C97" s="5" t="s">
        <v>27</v>
      </c>
      <c r="D97" s="5" t="s">
        <v>12</v>
      </c>
      <c r="E97" s="2">
        <v>46</v>
      </c>
      <c r="F97" s="2">
        <v>71058</v>
      </c>
      <c r="G97" s="2">
        <v>63529</v>
      </c>
      <c r="H97" s="2">
        <v>3268668</v>
      </c>
      <c r="I97" s="2">
        <f>Table1[[#This Row],[Total Sales]]-(Table1[[#This Row],[Cost of Goods]]*Table1[[#This Row],[Units Sold]])</f>
        <v>346334</v>
      </c>
    </row>
    <row r="98" spans="1:9">
      <c r="A98" s="7">
        <v>45388</v>
      </c>
      <c r="B98" s="5" t="s">
        <v>18</v>
      </c>
      <c r="C98" s="5" t="s">
        <v>20</v>
      </c>
      <c r="D98" s="5" t="s">
        <v>30</v>
      </c>
      <c r="E98" s="2">
        <v>16</v>
      </c>
      <c r="F98" s="2">
        <v>56287</v>
      </c>
      <c r="G98" s="2">
        <v>46313</v>
      </c>
      <c r="H98" s="2">
        <v>900592</v>
      </c>
      <c r="I98" s="2">
        <f>Table1[[#This Row],[Total Sales]]-(Table1[[#This Row],[Cost of Goods]]*Table1[[#This Row],[Units Sold]])</f>
        <v>159584</v>
      </c>
    </row>
    <row r="99" spans="1:9">
      <c r="A99" s="7">
        <v>45389</v>
      </c>
      <c r="B99" s="5" t="s">
        <v>38</v>
      </c>
      <c r="C99" s="5" t="s">
        <v>27</v>
      </c>
      <c r="D99" s="5" t="s">
        <v>33</v>
      </c>
      <c r="E99" s="2">
        <v>18</v>
      </c>
      <c r="F99" s="2">
        <v>63043</v>
      </c>
      <c r="G99" s="2">
        <v>47663</v>
      </c>
      <c r="H99" s="2">
        <v>1134774</v>
      </c>
      <c r="I99" s="2">
        <f>Table1[[#This Row],[Total Sales]]-(Table1[[#This Row],[Cost of Goods]]*Table1[[#This Row],[Units Sold]])</f>
        <v>276840</v>
      </c>
    </row>
    <row r="100" spans="1:9">
      <c r="A100" s="7">
        <v>45390</v>
      </c>
      <c r="B100" s="5" t="s">
        <v>31</v>
      </c>
      <c r="C100" s="5" t="s">
        <v>11</v>
      </c>
      <c r="D100" s="5" t="s">
        <v>25</v>
      </c>
      <c r="E100" s="2">
        <v>14</v>
      </c>
      <c r="F100" s="2">
        <v>9953</v>
      </c>
      <c r="G100" s="2">
        <v>-2394</v>
      </c>
      <c r="H100" s="2">
        <v>139342</v>
      </c>
      <c r="I100" s="2">
        <f>Table1[[#This Row],[Total Sales]]-(Table1[[#This Row],[Cost of Goods]]*Table1[[#This Row],[Units Sold]])</f>
        <v>172858</v>
      </c>
    </row>
    <row r="101" spans="1:9">
      <c r="A101" s="7">
        <v>45391</v>
      </c>
      <c r="B101" s="5" t="s">
        <v>34</v>
      </c>
      <c r="C101" s="5" t="s">
        <v>20</v>
      </c>
      <c r="D101" s="5" t="s">
        <v>12</v>
      </c>
      <c r="E101" s="2">
        <v>21</v>
      </c>
      <c r="F101" s="2">
        <v>53355</v>
      </c>
      <c r="G101" s="2">
        <v>38240</v>
      </c>
      <c r="H101" s="2">
        <v>1120455</v>
      </c>
      <c r="I101" s="2">
        <f>Table1[[#This Row],[Total Sales]]-(Table1[[#This Row],[Cost of Goods]]*Table1[[#This Row],[Units Sold]])</f>
        <v>317415</v>
      </c>
    </row>
    <row r="102" spans="1:9">
      <c r="A102" s="7">
        <v>45392</v>
      </c>
      <c r="B102" s="5" t="s">
        <v>26</v>
      </c>
      <c r="C102" s="5" t="s">
        <v>20</v>
      </c>
      <c r="D102" s="5" t="s">
        <v>33</v>
      </c>
      <c r="E102" s="2">
        <v>6</v>
      </c>
      <c r="F102" s="2">
        <v>57108</v>
      </c>
      <c r="G102" s="2">
        <v>37843</v>
      </c>
      <c r="H102" s="2">
        <v>342648</v>
      </c>
      <c r="I102" s="2">
        <f>Table1[[#This Row],[Total Sales]]-(Table1[[#This Row],[Cost of Goods]]*Table1[[#This Row],[Units Sold]])</f>
        <v>115590</v>
      </c>
    </row>
    <row r="103" spans="1:9">
      <c r="A103" s="7">
        <v>45393</v>
      </c>
      <c r="B103" s="5" t="s">
        <v>23</v>
      </c>
      <c r="C103" s="5" t="s">
        <v>20</v>
      </c>
      <c r="D103" s="5" t="s">
        <v>36</v>
      </c>
      <c r="E103" s="2">
        <v>34</v>
      </c>
      <c r="F103" s="2">
        <v>8823</v>
      </c>
      <c r="G103" s="2">
        <v>1752</v>
      </c>
      <c r="H103" s="2">
        <v>299982</v>
      </c>
      <c r="I103" s="2">
        <f>Table1[[#This Row],[Total Sales]]-(Table1[[#This Row],[Cost of Goods]]*Table1[[#This Row],[Units Sold]])</f>
        <v>240414</v>
      </c>
    </row>
    <row r="104" spans="1:9">
      <c r="A104" s="7">
        <v>45394</v>
      </c>
      <c r="B104" s="5" t="s">
        <v>31</v>
      </c>
      <c r="C104" s="5" t="s">
        <v>27</v>
      </c>
      <c r="D104" s="5" t="s">
        <v>33</v>
      </c>
      <c r="E104" s="2">
        <v>9</v>
      </c>
      <c r="F104" s="2">
        <v>45775</v>
      </c>
      <c r="G104" s="2">
        <v>37741</v>
      </c>
      <c r="H104" s="2">
        <v>411975</v>
      </c>
      <c r="I104" s="2">
        <f>Table1[[#This Row],[Total Sales]]-(Table1[[#This Row],[Cost of Goods]]*Table1[[#This Row],[Units Sold]])</f>
        <v>72306</v>
      </c>
    </row>
    <row r="105" spans="1:9">
      <c r="A105" s="7">
        <v>45395</v>
      </c>
      <c r="B105" s="5" t="s">
        <v>26</v>
      </c>
      <c r="C105" s="5" t="s">
        <v>11</v>
      </c>
      <c r="D105" s="5" t="s">
        <v>15</v>
      </c>
      <c r="E105" s="2">
        <v>34</v>
      </c>
      <c r="F105" s="2">
        <v>15031</v>
      </c>
      <c r="G105" s="2">
        <v>3702</v>
      </c>
      <c r="H105" s="2">
        <v>511054</v>
      </c>
      <c r="I105" s="2">
        <f>Table1[[#This Row],[Total Sales]]-(Table1[[#This Row],[Cost of Goods]]*Table1[[#This Row],[Units Sold]])</f>
        <v>385186</v>
      </c>
    </row>
    <row r="106" spans="1:9">
      <c r="A106" s="7">
        <v>45396</v>
      </c>
      <c r="B106" s="5" t="s">
        <v>38</v>
      </c>
      <c r="C106" s="5" t="s">
        <v>20</v>
      </c>
      <c r="D106" s="5" t="s">
        <v>12</v>
      </c>
      <c r="E106" s="2">
        <v>20</v>
      </c>
      <c r="F106" s="2">
        <v>37446</v>
      </c>
      <c r="G106" s="2">
        <v>31891</v>
      </c>
      <c r="H106" s="2">
        <v>748920</v>
      </c>
      <c r="I106" s="2">
        <f>Table1[[#This Row],[Total Sales]]-(Table1[[#This Row],[Cost of Goods]]*Table1[[#This Row],[Units Sold]])</f>
        <v>111100</v>
      </c>
    </row>
    <row r="107" spans="1:9">
      <c r="A107" s="7">
        <v>45397</v>
      </c>
      <c r="B107" s="5" t="s">
        <v>40</v>
      </c>
      <c r="C107" s="5" t="s">
        <v>27</v>
      </c>
      <c r="D107" s="5" t="s">
        <v>30</v>
      </c>
      <c r="E107" s="2">
        <v>2</v>
      </c>
      <c r="F107" s="2">
        <v>51709</v>
      </c>
      <c r="G107" s="2">
        <v>39295</v>
      </c>
      <c r="H107" s="2">
        <v>103418</v>
      </c>
      <c r="I107" s="2">
        <f>Table1[[#This Row],[Total Sales]]-(Table1[[#This Row],[Cost of Goods]]*Table1[[#This Row],[Units Sold]])</f>
        <v>24828</v>
      </c>
    </row>
    <row r="108" spans="1:9">
      <c r="A108" s="7">
        <v>45398</v>
      </c>
      <c r="B108" s="5" t="s">
        <v>38</v>
      </c>
      <c r="C108" s="5" t="s">
        <v>14</v>
      </c>
      <c r="D108" s="5" t="s">
        <v>12</v>
      </c>
      <c r="E108" s="2">
        <v>4</v>
      </c>
      <c r="F108" s="2">
        <v>31129</v>
      </c>
      <c r="G108" s="2">
        <v>18425</v>
      </c>
      <c r="H108" s="2">
        <v>124516</v>
      </c>
      <c r="I108" s="2">
        <f>Table1[[#This Row],[Total Sales]]-(Table1[[#This Row],[Cost of Goods]]*Table1[[#This Row],[Units Sold]])</f>
        <v>50816</v>
      </c>
    </row>
    <row r="109" spans="1:9">
      <c r="A109" s="7">
        <v>45399</v>
      </c>
      <c r="B109" s="5" t="s">
        <v>40</v>
      </c>
      <c r="C109" s="5" t="s">
        <v>27</v>
      </c>
      <c r="D109" s="5" t="s">
        <v>12</v>
      </c>
      <c r="E109" s="2">
        <v>4</v>
      </c>
      <c r="F109" s="2">
        <v>11234</v>
      </c>
      <c r="G109" s="2">
        <v>208</v>
      </c>
      <c r="H109" s="2">
        <v>44936</v>
      </c>
      <c r="I109" s="2">
        <f>Table1[[#This Row],[Total Sales]]-(Table1[[#This Row],[Cost of Goods]]*Table1[[#This Row],[Units Sold]])</f>
        <v>44104</v>
      </c>
    </row>
    <row r="110" spans="1:9">
      <c r="A110" s="7">
        <v>45400</v>
      </c>
      <c r="B110" s="5" t="s">
        <v>24</v>
      </c>
      <c r="C110" s="5" t="s">
        <v>11</v>
      </c>
      <c r="D110" s="5" t="s">
        <v>33</v>
      </c>
      <c r="E110" s="2">
        <v>8</v>
      </c>
      <c r="F110" s="2">
        <v>28876</v>
      </c>
      <c r="G110" s="2">
        <v>9089</v>
      </c>
      <c r="H110" s="2">
        <v>231008</v>
      </c>
      <c r="I110" s="2">
        <f>Table1[[#This Row],[Total Sales]]-(Table1[[#This Row],[Cost of Goods]]*Table1[[#This Row],[Units Sold]])</f>
        <v>158296</v>
      </c>
    </row>
    <row r="111" spans="1:9">
      <c r="A111" s="7">
        <v>45401</v>
      </c>
      <c r="B111" s="5" t="s">
        <v>32</v>
      </c>
      <c r="C111" s="5" t="s">
        <v>11</v>
      </c>
      <c r="D111" s="5" t="s">
        <v>15</v>
      </c>
      <c r="E111" s="2">
        <v>5</v>
      </c>
      <c r="F111" s="2">
        <v>71842</v>
      </c>
      <c r="G111" s="2">
        <v>68560</v>
      </c>
      <c r="H111" s="2">
        <v>359210</v>
      </c>
      <c r="I111" s="2">
        <f>Table1[[#This Row],[Total Sales]]-(Table1[[#This Row],[Cost of Goods]]*Table1[[#This Row],[Units Sold]])</f>
        <v>16410</v>
      </c>
    </row>
    <row r="112" spans="1:9">
      <c r="A112" s="7">
        <v>45402</v>
      </c>
      <c r="B112" s="5" t="s">
        <v>37</v>
      </c>
      <c r="C112" s="5" t="s">
        <v>11</v>
      </c>
      <c r="D112" s="5" t="s">
        <v>16</v>
      </c>
      <c r="E112" s="2">
        <v>8</v>
      </c>
      <c r="F112" s="2">
        <v>38403</v>
      </c>
      <c r="G112" s="2">
        <v>31179</v>
      </c>
      <c r="H112" s="2">
        <v>307224</v>
      </c>
      <c r="I112" s="2">
        <f>Table1[[#This Row],[Total Sales]]-(Table1[[#This Row],[Cost of Goods]]*Table1[[#This Row],[Units Sold]])</f>
        <v>57792</v>
      </c>
    </row>
    <row r="113" spans="1:9">
      <c r="A113" s="7">
        <v>45403</v>
      </c>
      <c r="B113" s="5" t="s">
        <v>24</v>
      </c>
      <c r="C113" s="5" t="s">
        <v>14</v>
      </c>
      <c r="D113" s="5" t="s">
        <v>12</v>
      </c>
      <c r="E113" s="2">
        <v>36</v>
      </c>
      <c r="F113" s="2">
        <v>50840</v>
      </c>
      <c r="G113" s="2">
        <v>43814</v>
      </c>
      <c r="H113" s="2">
        <v>1830240</v>
      </c>
      <c r="I113" s="2">
        <f>Table1[[#This Row],[Total Sales]]-(Table1[[#This Row],[Cost of Goods]]*Table1[[#This Row],[Units Sold]])</f>
        <v>252936</v>
      </c>
    </row>
    <row r="114" spans="1:9">
      <c r="A114" s="7">
        <v>45404</v>
      </c>
      <c r="B114" s="5" t="s">
        <v>34</v>
      </c>
      <c r="C114" s="5" t="s">
        <v>14</v>
      </c>
      <c r="D114" s="5" t="s">
        <v>25</v>
      </c>
      <c r="E114" s="2">
        <v>40</v>
      </c>
      <c r="F114" s="2">
        <v>68542</v>
      </c>
      <c r="G114" s="2">
        <v>55540</v>
      </c>
      <c r="H114" s="2">
        <v>2741680</v>
      </c>
      <c r="I114" s="2">
        <f>Table1[[#This Row],[Total Sales]]-(Table1[[#This Row],[Cost of Goods]]*Table1[[#This Row],[Units Sold]])</f>
        <v>520080</v>
      </c>
    </row>
    <row r="115" spans="1:9">
      <c r="A115" s="7">
        <v>45405</v>
      </c>
      <c r="B115" s="5" t="s">
        <v>32</v>
      </c>
      <c r="C115" s="5" t="s">
        <v>20</v>
      </c>
      <c r="D115" s="5" t="s">
        <v>36</v>
      </c>
      <c r="E115" s="2">
        <v>15</v>
      </c>
      <c r="F115" s="2">
        <v>19622</v>
      </c>
      <c r="G115" s="2">
        <v>17621</v>
      </c>
      <c r="H115" s="2">
        <v>294330</v>
      </c>
      <c r="I115" s="2">
        <f>Table1[[#This Row],[Total Sales]]-(Table1[[#This Row],[Cost of Goods]]*Table1[[#This Row],[Units Sold]])</f>
        <v>30015</v>
      </c>
    </row>
    <row r="116" spans="1:9">
      <c r="A116" s="7">
        <v>45406</v>
      </c>
      <c r="B116" s="5" t="s">
        <v>13</v>
      </c>
      <c r="C116" s="5" t="s">
        <v>11</v>
      </c>
      <c r="D116" s="5" t="s">
        <v>36</v>
      </c>
      <c r="E116" s="2">
        <v>4</v>
      </c>
      <c r="F116" s="2">
        <v>25927</v>
      </c>
      <c r="G116" s="2">
        <v>18092</v>
      </c>
      <c r="H116" s="2">
        <v>103708</v>
      </c>
      <c r="I116" s="2">
        <f>Table1[[#This Row],[Total Sales]]-(Table1[[#This Row],[Cost of Goods]]*Table1[[#This Row],[Units Sold]])</f>
        <v>31340</v>
      </c>
    </row>
    <row r="117" spans="1:9">
      <c r="A117" s="7">
        <v>45407</v>
      </c>
      <c r="B117" s="5" t="s">
        <v>23</v>
      </c>
      <c r="C117" s="5" t="s">
        <v>14</v>
      </c>
      <c r="D117" s="5" t="s">
        <v>36</v>
      </c>
      <c r="E117" s="2">
        <v>28</v>
      </c>
      <c r="F117" s="2">
        <v>70722</v>
      </c>
      <c r="G117" s="2">
        <v>66783</v>
      </c>
      <c r="H117" s="2">
        <v>1980216</v>
      </c>
      <c r="I117" s="2">
        <f>Table1[[#This Row],[Total Sales]]-(Table1[[#This Row],[Cost of Goods]]*Table1[[#This Row],[Units Sold]])</f>
        <v>110292</v>
      </c>
    </row>
    <row r="118" spans="1:9">
      <c r="A118" s="7">
        <v>45408</v>
      </c>
      <c r="B118" s="5" t="s">
        <v>26</v>
      </c>
      <c r="C118" s="5" t="s">
        <v>11</v>
      </c>
      <c r="D118" s="5" t="s">
        <v>15</v>
      </c>
      <c r="E118" s="2">
        <v>50</v>
      </c>
      <c r="F118" s="2">
        <v>12179</v>
      </c>
      <c r="G118" s="2">
        <v>-5850</v>
      </c>
      <c r="H118" s="2">
        <v>608950</v>
      </c>
      <c r="I118" s="2">
        <f>Table1[[#This Row],[Total Sales]]-(Table1[[#This Row],[Cost of Goods]]*Table1[[#This Row],[Units Sold]])</f>
        <v>901450</v>
      </c>
    </row>
    <row r="119" spans="1:9">
      <c r="A119" s="7">
        <v>45409</v>
      </c>
      <c r="B119" s="5" t="s">
        <v>13</v>
      </c>
      <c r="C119" s="5" t="s">
        <v>20</v>
      </c>
      <c r="D119" s="5" t="s">
        <v>30</v>
      </c>
      <c r="E119" s="2">
        <v>28</v>
      </c>
      <c r="F119" s="2">
        <v>23224</v>
      </c>
      <c r="G119" s="2">
        <v>9880</v>
      </c>
      <c r="H119" s="2">
        <v>650272</v>
      </c>
      <c r="I119" s="2">
        <f>Table1[[#This Row],[Total Sales]]-(Table1[[#This Row],[Cost of Goods]]*Table1[[#This Row],[Units Sold]])</f>
        <v>373632</v>
      </c>
    </row>
    <row r="120" spans="1:9">
      <c r="A120" s="7">
        <v>45410</v>
      </c>
      <c r="B120" s="5" t="s">
        <v>26</v>
      </c>
      <c r="C120" s="5" t="s">
        <v>20</v>
      </c>
      <c r="D120" s="5" t="s">
        <v>30</v>
      </c>
      <c r="E120" s="2">
        <v>10</v>
      </c>
      <c r="F120" s="2">
        <v>55853</v>
      </c>
      <c r="G120" s="2">
        <v>45416</v>
      </c>
      <c r="H120" s="2">
        <v>558530</v>
      </c>
      <c r="I120" s="2">
        <f>Table1[[#This Row],[Total Sales]]-(Table1[[#This Row],[Cost of Goods]]*Table1[[#This Row],[Units Sold]])</f>
        <v>104370</v>
      </c>
    </row>
    <row r="121" spans="1:9">
      <c r="A121" s="7">
        <v>45411</v>
      </c>
      <c r="B121" s="5" t="s">
        <v>35</v>
      </c>
      <c r="C121" s="5" t="s">
        <v>27</v>
      </c>
      <c r="D121" s="5" t="s">
        <v>33</v>
      </c>
      <c r="E121" s="2">
        <v>14</v>
      </c>
      <c r="F121" s="2">
        <v>46393</v>
      </c>
      <c r="G121" s="2">
        <v>31211</v>
      </c>
      <c r="H121" s="2">
        <v>649502</v>
      </c>
      <c r="I121" s="2">
        <f>Table1[[#This Row],[Total Sales]]-(Table1[[#This Row],[Cost of Goods]]*Table1[[#This Row],[Units Sold]])</f>
        <v>212548</v>
      </c>
    </row>
    <row r="122" spans="1:9">
      <c r="A122" s="7">
        <v>45412</v>
      </c>
      <c r="B122" s="5" t="s">
        <v>31</v>
      </c>
      <c r="C122" s="5" t="s">
        <v>20</v>
      </c>
      <c r="D122" s="5" t="s">
        <v>21</v>
      </c>
      <c r="E122" s="2">
        <v>8</v>
      </c>
      <c r="F122" s="2">
        <v>61158</v>
      </c>
      <c r="G122" s="2">
        <v>49187</v>
      </c>
      <c r="H122" s="2">
        <v>489264</v>
      </c>
      <c r="I122" s="2">
        <f>Table1[[#This Row],[Total Sales]]-(Table1[[#This Row],[Cost of Goods]]*Table1[[#This Row],[Units Sold]])</f>
        <v>95768</v>
      </c>
    </row>
    <row r="123" spans="1:9">
      <c r="A123" s="7">
        <v>45413</v>
      </c>
      <c r="B123" s="5" t="s">
        <v>23</v>
      </c>
      <c r="C123" s="5" t="s">
        <v>27</v>
      </c>
      <c r="D123" s="5" t="s">
        <v>33</v>
      </c>
      <c r="E123" s="2">
        <v>2</v>
      </c>
      <c r="F123" s="2">
        <v>22093</v>
      </c>
      <c r="G123" s="2">
        <v>2629</v>
      </c>
      <c r="H123" s="2">
        <v>44186</v>
      </c>
      <c r="I123" s="2">
        <f>Table1[[#This Row],[Total Sales]]-(Table1[[#This Row],[Cost of Goods]]*Table1[[#This Row],[Units Sold]])</f>
        <v>38928</v>
      </c>
    </row>
    <row r="124" spans="1:9">
      <c r="A124" s="7">
        <v>45414</v>
      </c>
      <c r="B124" s="5" t="s">
        <v>18</v>
      </c>
      <c r="C124" s="5" t="s">
        <v>27</v>
      </c>
      <c r="D124" s="5" t="s">
        <v>36</v>
      </c>
      <c r="E124" s="2">
        <v>32</v>
      </c>
      <c r="F124" s="2">
        <v>18272</v>
      </c>
      <c r="G124" s="2">
        <v>6679</v>
      </c>
      <c r="H124" s="2">
        <v>584704</v>
      </c>
      <c r="I124" s="2">
        <f>Table1[[#This Row],[Total Sales]]-(Table1[[#This Row],[Cost of Goods]]*Table1[[#This Row],[Units Sold]])</f>
        <v>370976</v>
      </c>
    </row>
    <row r="125" spans="1:9">
      <c r="A125" s="7">
        <v>45415</v>
      </c>
      <c r="B125" s="5" t="s">
        <v>38</v>
      </c>
      <c r="C125" s="5" t="s">
        <v>14</v>
      </c>
      <c r="D125" s="5" t="s">
        <v>33</v>
      </c>
      <c r="E125" s="2">
        <v>39</v>
      </c>
      <c r="F125" s="2">
        <v>72349</v>
      </c>
      <c r="G125" s="2">
        <v>53214</v>
      </c>
      <c r="H125" s="2">
        <v>2821611</v>
      </c>
      <c r="I125" s="2">
        <f>Table1[[#This Row],[Total Sales]]-(Table1[[#This Row],[Cost of Goods]]*Table1[[#This Row],[Units Sold]])</f>
        <v>746265</v>
      </c>
    </row>
    <row r="126" spans="1:9">
      <c r="A126" s="7">
        <v>45416</v>
      </c>
      <c r="B126" s="5" t="s">
        <v>35</v>
      </c>
      <c r="C126" s="5" t="s">
        <v>27</v>
      </c>
      <c r="D126" s="5" t="s">
        <v>30</v>
      </c>
      <c r="E126" s="2">
        <v>11</v>
      </c>
      <c r="F126" s="2">
        <v>21408</v>
      </c>
      <c r="G126" s="2">
        <v>4575</v>
      </c>
      <c r="H126" s="2">
        <v>235488</v>
      </c>
      <c r="I126" s="2">
        <f>Table1[[#This Row],[Total Sales]]-(Table1[[#This Row],[Cost of Goods]]*Table1[[#This Row],[Units Sold]])</f>
        <v>185163</v>
      </c>
    </row>
    <row r="127" spans="1:9">
      <c r="A127" s="7">
        <v>45417</v>
      </c>
      <c r="B127" s="5" t="s">
        <v>40</v>
      </c>
      <c r="C127" s="5" t="s">
        <v>11</v>
      </c>
      <c r="D127" s="5" t="s">
        <v>21</v>
      </c>
      <c r="E127" s="2">
        <v>14</v>
      </c>
      <c r="F127" s="2">
        <v>31786</v>
      </c>
      <c r="G127" s="2">
        <v>23018</v>
      </c>
      <c r="H127" s="2">
        <v>445004</v>
      </c>
      <c r="I127" s="2">
        <f>Table1[[#This Row],[Total Sales]]-(Table1[[#This Row],[Cost of Goods]]*Table1[[#This Row],[Units Sold]])</f>
        <v>122752</v>
      </c>
    </row>
    <row r="128" spans="1:9">
      <c r="A128" s="7">
        <v>45418</v>
      </c>
      <c r="B128" s="5" t="s">
        <v>32</v>
      </c>
      <c r="C128" s="5" t="s">
        <v>14</v>
      </c>
      <c r="D128" s="5" t="s">
        <v>16</v>
      </c>
      <c r="E128" s="2">
        <v>3</v>
      </c>
      <c r="F128" s="2">
        <v>34878</v>
      </c>
      <c r="G128" s="2">
        <v>28241</v>
      </c>
      <c r="H128" s="2">
        <v>104634</v>
      </c>
      <c r="I128" s="2">
        <f>Table1[[#This Row],[Total Sales]]-(Table1[[#This Row],[Cost of Goods]]*Table1[[#This Row],[Units Sold]])</f>
        <v>19911</v>
      </c>
    </row>
    <row r="129" spans="1:9">
      <c r="A129" s="7">
        <v>45419</v>
      </c>
      <c r="B129" s="5" t="s">
        <v>38</v>
      </c>
      <c r="C129" s="5" t="s">
        <v>27</v>
      </c>
      <c r="D129" s="5" t="s">
        <v>21</v>
      </c>
      <c r="E129" s="2">
        <v>11</v>
      </c>
      <c r="F129" s="2">
        <v>69201</v>
      </c>
      <c r="G129" s="2">
        <v>63299</v>
      </c>
      <c r="H129" s="2">
        <v>761211</v>
      </c>
      <c r="I129" s="2">
        <f>Table1[[#This Row],[Total Sales]]-(Table1[[#This Row],[Cost of Goods]]*Table1[[#This Row],[Units Sold]])</f>
        <v>64922</v>
      </c>
    </row>
    <row r="130" spans="1:9">
      <c r="A130" s="7">
        <v>45420</v>
      </c>
      <c r="B130" s="5" t="s">
        <v>18</v>
      </c>
      <c r="C130" s="5" t="s">
        <v>11</v>
      </c>
      <c r="D130" s="5" t="s">
        <v>12</v>
      </c>
      <c r="E130" s="2">
        <v>18</v>
      </c>
      <c r="F130" s="2">
        <v>47582</v>
      </c>
      <c r="G130" s="2">
        <v>40851</v>
      </c>
      <c r="H130" s="2">
        <v>856476</v>
      </c>
      <c r="I130" s="2">
        <f>Table1[[#This Row],[Total Sales]]-(Table1[[#This Row],[Cost of Goods]]*Table1[[#This Row],[Units Sold]])</f>
        <v>121158</v>
      </c>
    </row>
    <row r="131" spans="1:9">
      <c r="A131" s="7">
        <v>45421</v>
      </c>
      <c r="B131" s="5" t="s">
        <v>24</v>
      </c>
      <c r="C131" s="5" t="s">
        <v>27</v>
      </c>
      <c r="D131" s="5" t="s">
        <v>15</v>
      </c>
      <c r="E131" s="2">
        <v>34</v>
      </c>
      <c r="F131" s="2">
        <v>48125</v>
      </c>
      <c r="G131" s="2">
        <v>37508</v>
      </c>
      <c r="H131" s="2">
        <v>1636250</v>
      </c>
      <c r="I131" s="2">
        <f>Table1[[#This Row],[Total Sales]]-(Table1[[#This Row],[Cost of Goods]]*Table1[[#This Row],[Units Sold]])</f>
        <v>360978</v>
      </c>
    </row>
    <row r="132" spans="1:9">
      <c r="A132" s="7">
        <v>45422</v>
      </c>
      <c r="B132" s="5" t="s">
        <v>10</v>
      </c>
      <c r="C132" s="5" t="s">
        <v>14</v>
      </c>
      <c r="D132" s="5" t="s">
        <v>16</v>
      </c>
      <c r="E132" s="2">
        <v>9</v>
      </c>
      <c r="F132" s="2">
        <v>69474</v>
      </c>
      <c r="G132" s="2">
        <v>66609</v>
      </c>
      <c r="H132" s="2">
        <v>625266</v>
      </c>
      <c r="I132" s="2">
        <f>Table1[[#This Row],[Total Sales]]-(Table1[[#This Row],[Cost of Goods]]*Table1[[#This Row],[Units Sold]])</f>
        <v>25785</v>
      </c>
    </row>
    <row r="133" spans="1:9">
      <c r="A133" s="7">
        <v>45423</v>
      </c>
      <c r="B133" s="5" t="s">
        <v>18</v>
      </c>
      <c r="C133" s="5" t="s">
        <v>27</v>
      </c>
      <c r="D133" s="5" t="s">
        <v>33</v>
      </c>
      <c r="E133" s="2">
        <v>48</v>
      </c>
      <c r="F133" s="2">
        <v>40560</v>
      </c>
      <c r="G133" s="2">
        <v>23762</v>
      </c>
      <c r="H133" s="2">
        <v>1946880</v>
      </c>
      <c r="I133" s="2">
        <f>Table1[[#This Row],[Total Sales]]-(Table1[[#This Row],[Cost of Goods]]*Table1[[#This Row],[Units Sold]])</f>
        <v>806304</v>
      </c>
    </row>
    <row r="134" spans="1:9">
      <c r="A134" s="7">
        <v>45424</v>
      </c>
      <c r="B134" s="5" t="s">
        <v>18</v>
      </c>
      <c r="C134" s="5" t="s">
        <v>20</v>
      </c>
      <c r="D134" s="5" t="s">
        <v>36</v>
      </c>
      <c r="E134" s="2">
        <v>12</v>
      </c>
      <c r="F134" s="2">
        <v>53189</v>
      </c>
      <c r="G134" s="2">
        <v>43793</v>
      </c>
      <c r="H134" s="2">
        <v>638268</v>
      </c>
      <c r="I134" s="2">
        <f>Table1[[#This Row],[Total Sales]]-(Table1[[#This Row],[Cost of Goods]]*Table1[[#This Row],[Units Sold]])</f>
        <v>112752</v>
      </c>
    </row>
    <row r="135" spans="1:9">
      <c r="A135" s="7">
        <v>45425</v>
      </c>
      <c r="B135" s="5" t="s">
        <v>18</v>
      </c>
      <c r="C135" s="5" t="s">
        <v>14</v>
      </c>
      <c r="D135" s="5" t="s">
        <v>36</v>
      </c>
      <c r="E135" s="2">
        <v>8</v>
      </c>
      <c r="F135" s="2">
        <v>37114</v>
      </c>
      <c r="G135" s="2">
        <v>19546</v>
      </c>
      <c r="H135" s="2">
        <v>296912</v>
      </c>
      <c r="I135" s="2">
        <f>Table1[[#This Row],[Total Sales]]-(Table1[[#This Row],[Cost of Goods]]*Table1[[#This Row],[Units Sold]])</f>
        <v>140544</v>
      </c>
    </row>
    <row r="136" spans="1:9">
      <c r="A136" s="7">
        <v>45426</v>
      </c>
      <c r="B136" s="5" t="s">
        <v>34</v>
      </c>
      <c r="C136" s="5" t="s">
        <v>14</v>
      </c>
      <c r="D136" s="5" t="s">
        <v>15</v>
      </c>
      <c r="E136" s="2">
        <v>41</v>
      </c>
      <c r="F136" s="2">
        <v>65183</v>
      </c>
      <c r="G136" s="2">
        <v>55978</v>
      </c>
      <c r="H136" s="2">
        <v>2672503</v>
      </c>
      <c r="I136" s="2">
        <f>Table1[[#This Row],[Total Sales]]-(Table1[[#This Row],[Cost of Goods]]*Table1[[#This Row],[Units Sold]])</f>
        <v>377405</v>
      </c>
    </row>
    <row r="137" spans="1:9">
      <c r="A137" s="7">
        <v>45427</v>
      </c>
      <c r="B137" s="5" t="s">
        <v>24</v>
      </c>
      <c r="C137" s="5" t="s">
        <v>27</v>
      </c>
      <c r="D137" s="5" t="s">
        <v>16</v>
      </c>
      <c r="E137" s="2">
        <v>5</v>
      </c>
      <c r="F137" s="2">
        <v>66167</v>
      </c>
      <c r="G137" s="2">
        <v>56760</v>
      </c>
      <c r="H137" s="2">
        <v>330835</v>
      </c>
      <c r="I137" s="2">
        <f>Table1[[#This Row],[Total Sales]]-(Table1[[#This Row],[Cost of Goods]]*Table1[[#This Row],[Units Sold]])</f>
        <v>47035</v>
      </c>
    </row>
    <row r="138" spans="1:9">
      <c r="A138" s="7">
        <v>45428</v>
      </c>
      <c r="B138" s="5" t="s">
        <v>29</v>
      </c>
      <c r="C138" s="5" t="s">
        <v>14</v>
      </c>
      <c r="D138" s="5" t="s">
        <v>36</v>
      </c>
      <c r="E138" s="2">
        <v>16</v>
      </c>
      <c r="F138" s="2">
        <v>51504</v>
      </c>
      <c r="G138" s="2">
        <v>33464</v>
      </c>
      <c r="H138" s="2">
        <v>824064</v>
      </c>
      <c r="I138" s="2">
        <f>Table1[[#This Row],[Total Sales]]-(Table1[[#This Row],[Cost of Goods]]*Table1[[#This Row],[Units Sold]])</f>
        <v>288640</v>
      </c>
    </row>
    <row r="139" spans="1:9">
      <c r="A139" s="7">
        <v>45429</v>
      </c>
      <c r="B139" s="5" t="s">
        <v>39</v>
      </c>
      <c r="C139" s="5" t="s">
        <v>20</v>
      </c>
      <c r="D139" s="5" t="s">
        <v>30</v>
      </c>
      <c r="E139" s="2">
        <v>14</v>
      </c>
      <c r="F139" s="2">
        <v>36763</v>
      </c>
      <c r="G139" s="2">
        <v>17266</v>
      </c>
      <c r="H139" s="2">
        <v>514682</v>
      </c>
      <c r="I139" s="2">
        <f>Table1[[#This Row],[Total Sales]]-(Table1[[#This Row],[Cost of Goods]]*Table1[[#This Row],[Units Sold]])</f>
        <v>272958</v>
      </c>
    </row>
    <row r="140" spans="1:9">
      <c r="A140" s="7">
        <v>45430</v>
      </c>
      <c r="B140" s="5" t="s">
        <v>19</v>
      </c>
      <c r="C140" s="5" t="s">
        <v>11</v>
      </c>
      <c r="D140" s="5" t="s">
        <v>12</v>
      </c>
      <c r="E140" s="2">
        <v>23</v>
      </c>
      <c r="F140" s="2">
        <v>60015</v>
      </c>
      <c r="G140" s="2">
        <v>53059</v>
      </c>
      <c r="H140" s="2">
        <v>1380345</v>
      </c>
      <c r="I140" s="2">
        <f>Table1[[#This Row],[Total Sales]]-(Table1[[#This Row],[Cost of Goods]]*Table1[[#This Row],[Units Sold]])</f>
        <v>159988</v>
      </c>
    </row>
    <row r="141" spans="1:9">
      <c r="A141" s="7">
        <v>45431</v>
      </c>
      <c r="B141" s="5" t="s">
        <v>26</v>
      </c>
      <c r="C141" s="5" t="s">
        <v>27</v>
      </c>
      <c r="D141" s="5" t="s">
        <v>30</v>
      </c>
      <c r="E141" s="2">
        <v>12</v>
      </c>
      <c r="F141" s="2">
        <v>31598</v>
      </c>
      <c r="G141" s="2">
        <v>27690</v>
      </c>
      <c r="H141" s="2">
        <v>379176</v>
      </c>
      <c r="I141" s="2">
        <f>Table1[[#This Row],[Total Sales]]-(Table1[[#This Row],[Cost of Goods]]*Table1[[#This Row],[Units Sold]])</f>
        <v>46896</v>
      </c>
    </row>
    <row r="142" spans="1:9">
      <c r="A142" s="7">
        <v>45432</v>
      </c>
      <c r="B142" s="5" t="s">
        <v>40</v>
      </c>
      <c r="C142" s="5" t="s">
        <v>14</v>
      </c>
      <c r="D142" s="5" t="s">
        <v>16</v>
      </c>
      <c r="E142" s="2">
        <v>40</v>
      </c>
      <c r="F142" s="2">
        <v>67226</v>
      </c>
      <c r="G142" s="2">
        <v>55486</v>
      </c>
      <c r="H142" s="2">
        <v>2689040</v>
      </c>
      <c r="I142" s="2">
        <f>Table1[[#This Row],[Total Sales]]-(Table1[[#This Row],[Cost of Goods]]*Table1[[#This Row],[Units Sold]])</f>
        <v>469600</v>
      </c>
    </row>
    <row r="143" spans="1:9">
      <c r="A143" s="7">
        <v>45433</v>
      </c>
      <c r="B143" s="5" t="s">
        <v>10</v>
      </c>
      <c r="C143" s="5" t="s">
        <v>11</v>
      </c>
      <c r="D143" s="5" t="s">
        <v>36</v>
      </c>
      <c r="E143" s="2">
        <v>20</v>
      </c>
      <c r="F143" s="2">
        <v>5781</v>
      </c>
      <c r="G143" s="2">
        <v>-10298</v>
      </c>
      <c r="H143" s="2">
        <v>115620</v>
      </c>
      <c r="I143" s="2">
        <f>Table1[[#This Row],[Total Sales]]-(Table1[[#This Row],[Cost of Goods]]*Table1[[#This Row],[Units Sold]])</f>
        <v>321580</v>
      </c>
    </row>
    <row r="144" spans="1:9">
      <c r="A144" s="7">
        <v>45434</v>
      </c>
      <c r="B144" s="5" t="s">
        <v>32</v>
      </c>
      <c r="C144" s="5" t="s">
        <v>27</v>
      </c>
      <c r="D144" s="5" t="s">
        <v>21</v>
      </c>
      <c r="E144" s="2">
        <v>49</v>
      </c>
      <c r="F144" s="2">
        <v>42143</v>
      </c>
      <c r="G144" s="2">
        <v>30216</v>
      </c>
      <c r="H144" s="2">
        <v>2065007</v>
      </c>
      <c r="I144" s="2">
        <f>Table1[[#This Row],[Total Sales]]-(Table1[[#This Row],[Cost of Goods]]*Table1[[#This Row],[Units Sold]])</f>
        <v>584423</v>
      </c>
    </row>
    <row r="145" spans="1:9">
      <c r="A145" s="7">
        <v>45435</v>
      </c>
      <c r="B145" s="5" t="s">
        <v>10</v>
      </c>
      <c r="C145" s="5" t="s">
        <v>27</v>
      </c>
      <c r="D145" s="5" t="s">
        <v>30</v>
      </c>
      <c r="E145" s="2">
        <v>13</v>
      </c>
      <c r="F145" s="2">
        <v>55157</v>
      </c>
      <c r="G145" s="2">
        <v>40641</v>
      </c>
      <c r="H145" s="2">
        <v>717041</v>
      </c>
      <c r="I145" s="2">
        <f>Table1[[#This Row],[Total Sales]]-(Table1[[#This Row],[Cost of Goods]]*Table1[[#This Row],[Units Sold]])</f>
        <v>188708</v>
      </c>
    </row>
    <row r="146" spans="1:9">
      <c r="A146" s="7">
        <v>45436</v>
      </c>
      <c r="B146" s="5" t="s">
        <v>29</v>
      </c>
      <c r="C146" s="5" t="s">
        <v>11</v>
      </c>
      <c r="D146" s="5" t="s">
        <v>21</v>
      </c>
      <c r="E146" s="2">
        <v>23</v>
      </c>
      <c r="F146" s="2">
        <v>55962</v>
      </c>
      <c r="G146" s="2">
        <v>46299</v>
      </c>
      <c r="H146" s="2">
        <v>1287126</v>
      </c>
      <c r="I146" s="2">
        <f>Table1[[#This Row],[Total Sales]]-(Table1[[#This Row],[Cost of Goods]]*Table1[[#This Row],[Units Sold]])</f>
        <v>222249</v>
      </c>
    </row>
    <row r="147" spans="1:9">
      <c r="A147" s="7">
        <v>45437</v>
      </c>
      <c r="B147" s="5" t="s">
        <v>37</v>
      </c>
      <c r="C147" s="5" t="s">
        <v>20</v>
      </c>
      <c r="D147" s="5" t="s">
        <v>30</v>
      </c>
      <c r="E147" s="2">
        <v>1</v>
      </c>
      <c r="F147" s="2">
        <v>9169</v>
      </c>
      <c r="G147" s="2">
        <v>-5398</v>
      </c>
      <c r="H147" s="2">
        <v>9169</v>
      </c>
      <c r="I147" s="2">
        <f>Table1[[#This Row],[Total Sales]]-(Table1[[#This Row],[Cost of Goods]]*Table1[[#This Row],[Units Sold]])</f>
        <v>14567</v>
      </c>
    </row>
    <row r="148" spans="1:9">
      <c r="A148" s="7">
        <v>45438</v>
      </c>
      <c r="B148" s="5" t="s">
        <v>32</v>
      </c>
      <c r="C148" s="5" t="s">
        <v>20</v>
      </c>
      <c r="D148" s="5" t="s">
        <v>33</v>
      </c>
      <c r="E148" s="2">
        <v>40</v>
      </c>
      <c r="F148" s="2">
        <v>32049</v>
      </c>
      <c r="G148" s="2">
        <v>24964</v>
      </c>
      <c r="H148" s="2">
        <v>1281960</v>
      </c>
      <c r="I148" s="2">
        <f>Table1[[#This Row],[Total Sales]]-(Table1[[#This Row],[Cost of Goods]]*Table1[[#This Row],[Units Sold]])</f>
        <v>283400</v>
      </c>
    </row>
    <row r="149" spans="1:9">
      <c r="A149" s="7">
        <v>45439</v>
      </c>
      <c r="B149" s="5" t="s">
        <v>35</v>
      </c>
      <c r="C149" s="5" t="s">
        <v>14</v>
      </c>
      <c r="D149" s="5" t="s">
        <v>36</v>
      </c>
      <c r="E149" s="2">
        <v>40</v>
      </c>
      <c r="F149" s="2">
        <v>62037</v>
      </c>
      <c r="G149" s="2">
        <v>50043</v>
      </c>
      <c r="H149" s="2">
        <v>2481480</v>
      </c>
      <c r="I149" s="2">
        <f>Table1[[#This Row],[Total Sales]]-(Table1[[#This Row],[Cost of Goods]]*Table1[[#This Row],[Units Sold]])</f>
        <v>479760</v>
      </c>
    </row>
    <row r="150" spans="1:9">
      <c r="A150" s="7">
        <v>45440</v>
      </c>
      <c r="B150" s="5" t="s">
        <v>13</v>
      </c>
      <c r="C150" s="5" t="s">
        <v>27</v>
      </c>
      <c r="D150" s="5" t="s">
        <v>21</v>
      </c>
      <c r="E150" s="2">
        <v>6</v>
      </c>
      <c r="F150" s="2">
        <v>6349</v>
      </c>
      <c r="G150" s="2">
        <v>-12067</v>
      </c>
      <c r="H150" s="2">
        <v>38094</v>
      </c>
      <c r="I150" s="2">
        <f>Table1[[#This Row],[Total Sales]]-(Table1[[#This Row],[Cost of Goods]]*Table1[[#This Row],[Units Sold]])</f>
        <v>110496</v>
      </c>
    </row>
    <row r="151" spans="1:9">
      <c r="A151" s="7">
        <v>45441</v>
      </c>
      <c r="B151" s="5" t="s">
        <v>35</v>
      </c>
      <c r="C151" s="5" t="s">
        <v>20</v>
      </c>
      <c r="D151" s="5" t="s">
        <v>30</v>
      </c>
      <c r="E151" s="2">
        <v>13</v>
      </c>
      <c r="F151" s="2">
        <v>74925</v>
      </c>
      <c r="G151" s="2">
        <v>70126</v>
      </c>
      <c r="H151" s="2">
        <v>974025</v>
      </c>
      <c r="I151" s="2">
        <f>Table1[[#This Row],[Total Sales]]-(Table1[[#This Row],[Cost of Goods]]*Table1[[#This Row],[Units Sold]])</f>
        <v>62387</v>
      </c>
    </row>
    <row r="152" spans="1:9">
      <c r="A152" s="7">
        <v>45442</v>
      </c>
      <c r="B152" s="5" t="s">
        <v>40</v>
      </c>
      <c r="C152" s="5" t="s">
        <v>14</v>
      </c>
      <c r="D152" s="5" t="s">
        <v>12</v>
      </c>
      <c r="E152" s="2">
        <v>30</v>
      </c>
      <c r="F152" s="2">
        <v>55703</v>
      </c>
      <c r="G152" s="2">
        <v>41530</v>
      </c>
      <c r="H152" s="2">
        <v>1671090</v>
      </c>
      <c r="I152" s="2">
        <f>Table1[[#This Row],[Total Sales]]-(Table1[[#This Row],[Cost of Goods]]*Table1[[#This Row],[Units Sold]])</f>
        <v>425190</v>
      </c>
    </row>
    <row r="153" spans="1:9">
      <c r="A153" s="7">
        <v>45443</v>
      </c>
      <c r="B153" s="5" t="s">
        <v>32</v>
      </c>
      <c r="C153" s="5" t="s">
        <v>20</v>
      </c>
      <c r="D153" s="5" t="s">
        <v>33</v>
      </c>
      <c r="E153" s="2">
        <v>44</v>
      </c>
      <c r="F153" s="2">
        <v>34319</v>
      </c>
      <c r="G153" s="2">
        <v>16312</v>
      </c>
      <c r="H153" s="2">
        <v>1510036</v>
      </c>
      <c r="I153" s="2">
        <f>Table1[[#This Row],[Total Sales]]-(Table1[[#This Row],[Cost of Goods]]*Table1[[#This Row],[Units Sold]])</f>
        <v>792308</v>
      </c>
    </row>
    <row r="154" spans="1:9">
      <c r="A154" s="7">
        <v>45444</v>
      </c>
      <c r="B154" s="5" t="s">
        <v>18</v>
      </c>
      <c r="C154" s="5" t="s">
        <v>14</v>
      </c>
      <c r="D154" s="5" t="s">
        <v>16</v>
      </c>
      <c r="E154" s="2">
        <v>37</v>
      </c>
      <c r="F154" s="2">
        <v>67840</v>
      </c>
      <c r="G154" s="2">
        <v>60523</v>
      </c>
      <c r="H154" s="2">
        <v>2510080</v>
      </c>
      <c r="I154" s="2">
        <f>Table1[[#This Row],[Total Sales]]-(Table1[[#This Row],[Cost of Goods]]*Table1[[#This Row],[Units Sold]])</f>
        <v>270729</v>
      </c>
    </row>
    <row r="155" spans="1:9">
      <c r="A155" s="7">
        <v>45445</v>
      </c>
      <c r="B155" s="5" t="s">
        <v>35</v>
      </c>
      <c r="C155" s="5" t="s">
        <v>27</v>
      </c>
      <c r="D155" s="5" t="s">
        <v>21</v>
      </c>
      <c r="E155" s="2">
        <v>1</v>
      </c>
      <c r="F155" s="2">
        <v>63165</v>
      </c>
      <c r="G155" s="2">
        <v>43774</v>
      </c>
      <c r="H155" s="2">
        <v>63165</v>
      </c>
      <c r="I155" s="2">
        <f>Table1[[#This Row],[Total Sales]]-(Table1[[#This Row],[Cost of Goods]]*Table1[[#This Row],[Units Sold]])</f>
        <v>19391</v>
      </c>
    </row>
    <row r="156" spans="1:9">
      <c r="A156" s="7">
        <v>45446</v>
      </c>
      <c r="B156" s="5" t="s">
        <v>29</v>
      </c>
      <c r="C156" s="5" t="s">
        <v>11</v>
      </c>
      <c r="D156" s="5" t="s">
        <v>12</v>
      </c>
      <c r="E156" s="2">
        <v>15</v>
      </c>
      <c r="F156" s="2">
        <v>74538</v>
      </c>
      <c r="G156" s="2">
        <v>56059</v>
      </c>
      <c r="H156" s="2">
        <v>1118070</v>
      </c>
      <c r="I156" s="2">
        <f>Table1[[#This Row],[Total Sales]]-(Table1[[#This Row],[Cost of Goods]]*Table1[[#This Row],[Units Sold]])</f>
        <v>277185</v>
      </c>
    </row>
    <row r="157" spans="1:9">
      <c r="A157" s="7">
        <v>45447</v>
      </c>
      <c r="B157" s="5" t="s">
        <v>34</v>
      </c>
      <c r="C157" s="5" t="s">
        <v>11</v>
      </c>
      <c r="D157" s="5" t="s">
        <v>33</v>
      </c>
      <c r="E157" s="2">
        <v>22</v>
      </c>
      <c r="F157" s="2">
        <v>65867</v>
      </c>
      <c r="G157" s="2">
        <v>53950</v>
      </c>
      <c r="H157" s="2">
        <v>1449074</v>
      </c>
      <c r="I157" s="2">
        <f>Table1[[#This Row],[Total Sales]]-(Table1[[#This Row],[Cost of Goods]]*Table1[[#This Row],[Units Sold]])</f>
        <v>262174</v>
      </c>
    </row>
    <row r="158" spans="1:9">
      <c r="A158" s="7">
        <v>45448</v>
      </c>
      <c r="B158" s="5" t="s">
        <v>39</v>
      </c>
      <c r="C158" s="5" t="s">
        <v>14</v>
      </c>
      <c r="D158" s="5" t="s">
        <v>15</v>
      </c>
      <c r="E158" s="2">
        <v>16</v>
      </c>
      <c r="F158" s="2">
        <v>32880</v>
      </c>
      <c r="G158" s="2">
        <v>24605</v>
      </c>
      <c r="H158" s="2">
        <v>526080</v>
      </c>
      <c r="I158" s="2">
        <f>Table1[[#This Row],[Total Sales]]-(Table1[[#This Row],[Cost of Goods]]*Table1[[#This Row],[Units Sold]])</f>
        <v>132400</v>
      </c>
    </row>
    <row r="159" spans="1:9">
      <c r="A159" s="7">
        <v>45449</v>
      </c>
      <c r="B159" s="5" t="s">
        <v>19</v>
      </c>
      <c r="C159" s="5" t="s">
        <v>14</v>
      </c>
      <c r="D159" s="5" t="s">
        <v>21</v>
      </c>
      <c r="E159" s="2">
        <v>6</v>
      </c>
      <c r="F159" s="2">
        <v>67811</v>
      </c>
      <c r="G159" s="2">
        <v>54045</v>
      </c>
      <c r="H159" s="2">
        <v>406866</v>
      </c>
      <c r="I159" s="2">
        <f>Table1[[#This Row],[Total Sales]]-(Table1[[#This Row],[Cost of Goods]]*Table1[[#This Row],[Units Sold]])</f>
        <v>82596</v>
      </c>
    </row>
    <row r="160" spans="1:9">
      <c r="A160" s="7">
        <v>45450</v>
      </c>
      <c r="B160" s="5" t="s">
        <v>10</v>
      </c>
      <c r="C160" s="5" t="s">
        <v>20</v>
      </c>
      <c r="D160" s="5" t="s">
        <v>36</v>
      </c>
      <c r="E160" s="2">
        <v>33</v>
      </c>
      <c r="F160" s="2">
        <v>45933</v>
      </c>
      <c r="G160" s="2">
        <v>35959</v>
      </c>
      <c r="H160" s="2">
        <v>1515789</v>
      </c>
      <c r="I160" s="2">
        <f>Table1[[#This Row],[Total Sales]]-(Table1[[#This Row],[Cost of Goods]]*Table1[[#This Row],[Units Sold]])</f>
        <v>329142</v>
      </c>
    </row>
    <row r="161" spans="1:9">
      <c r="A161" s="7">
        <v>45451</v>
      </c>
      <c r="B161" s="5" t="s">
        <v>19</v>
      </c>
      <c r="C161" s="5" t="s">
        <v>14</v>
      </c>
      <c r="D161" s="5" t="s">
        <v>36</v>
      </c>
      <c r="E161" s="2">
        <v>19</v>
      </c>
      <c r="F161" s="2">
        <v>21532</v>
      </c>
      <c r="G161" s="2">
        <v>14082</v>
      </c>
      <c r="H161" s="2">
        <v>409108</v>
      </c>
      <c r="I161" s="2">
        <f>Table1[[#This Row],[Total Sales]]-(Table1[[#This Row],[Cost of Goods]]*Table1[[#This Row],[Units Sold]])</f>
        <v>141550</v>
      </c>
    </row>
    <row r="162" spans="1:9">
      <c r="A162" s="7">
        <v>45452</v>
      </c>
      <c r="B162" s="5" t="s">
        <v>35</v>
      </c>
      <c r="C162" s="5" t="s">
        <v>11</v>
      </c>
      <c r="D162" s="5" t="s">
        <v>30</v>
      </c>
      <c r="E162" s="2">
        <v>19</v>
      </c>
      <c r="F162" s="2">
        <v>66179</v>
      </c>
      <c r="G162" s="2">
        <v>54095</v>
      </c>
      <c r="H162" s="2">
        <v>1257401</v>
      </c>
      <c r="I162" s="2">
        <f>Table1[[#This Row],[Total Sales]]-(Table1[[#This Row],[Cost of Goods]]*Table1[[#This Row],[Units Sold]])</f>
        <v>229596</v>
      </c>
    </row>
    <row r="163" spans="1:9">
      <c r="A163" s="7">
        <v>45453</v>
      </c>
      <c r="B163" s="5" t="s">
        <v>26</v>
      </c>
      <c r="C163" s="5" t="s">
        <v>14</v>
      </c>
      <c r="D163" s="5" t="s">
        <v>36</v>
      </c>
      <c r="E163" s="2">
        <v>42</v>
      </c>
      <c r="F163" s="2">
        <v>28467</v>
      </c>
      <c r="G163" s="2">
        <v>23408</v>
      </c>
      <c r="H163" s="2">
        <v>1195614</v>
      </c>
      <c r="I163" s="2">
        <f>Table1[[#This Row],[Total Sales]]-(Table1[[#This Row],[Cost of Goods]]*Table1[[#This Row],[Units Sold]])</f>
        <v>212478</v>
      </c>
    </row>
    <row r="164" spans="1:9">
      <c r="A164" s="7">
        <v>45454</v>
      </c>
      <c r="B164" s="5" t="s">
        <v>37</v>
      </c>
      <c r="C164" s="5" t="s">
        <v>20</v>
      </c>
      <c r="D164" s="5" t="s">
        <v>30</v>
      </c>
      <c r="E164" s="2">
        <v>40</v>
      </c>
      <c r="F164" s="2">
        <v>49080</v>
      </c>
      <c r="G164" s="2">
        <v>35370</v>
      </c>
      <c r="H164" s="2">
        <v>1963200</v>
      </c>
      <c r="I164" s="2">
        <f>Table1[[#This Row],[Total Sales]]-(Table1[[#This Row],[Cost of Goods]]*Table1[[#This Row],[Units Sold]])</f>
        <v>548400</v>
      </c>
    </row>
    <row r="165" spans="1:9">
      <c r="A165" s="7">
        <v>45455</v>
      </c>
      <c r="B165" s="5" t="s">
        <v>10</v>
      </c>
      <c r="C165" s="5" t="s">
        <v>14</v>
      </c>
      <c r="D165" s="5" t="s">
        <v>16</v>
      </c>
      <c r="E165" s="2">
        <v>2</v>
      </c>
      <c r="F165" s="2">
        <v>59146</v>
      </c>
      <c r="G165" s="2">
        <v>40122</v>
      </c>
      <c r="H165" s="2">
        <v>118292</v>
      </c>
      <c r="I165" s="2">
        <f>Table1[[#This Row],[Total Sales]]-(Table1[[#This Row],[Cost of Goods]]*Table1[[#This Row],[Units Sold]])</f>
        <v>38048</v>
      </c>
    </row>
    <row r="166" spans="1:9">
      <c r="A166" s="7">
        <v>45456</v>
      </c>
      <c r="B166" s="5" t="s">
        <v>38</v>
      </c>
      <c r="C166" s="5" t="s">
        <v>11</v>
      </c>
      <c r="D166" s="5" t="s">
        <v>15</v>
      </c>
      <c r="E166" s="2">
        <v>40</v>
      </c>
      <c r="F166" s="2">
        <v>56048</v>
      </c>
      <c r="G166" s="2">
        <v>45452</v>
      </c>
      <c r="H166" s="2">
        <v>2241920</v>
      </c>
      <c r="I166" s="2">
        <f>Table1[[#This Row],[Total Sales]]-(Table1[[#This Row],[Cost of Goods]]*Table1[[#This Row],[Units Sold]])</f>
        <v>423840</v>
      </c>
    </row>
    <row r="167" spans="1:9">
      <c r="A167" s="7">
        <v>45457</v>
      </c>
      <c r="B167" s="5" t="s">
        <v>37</v>
      </c>
      <c r="C167" s="5" t="s">
        <v>14</v>
      </c>
      <c r="D167" s="5" t="s">
        <v>30</v>
      </c>
      <c r="E167" s="2">
        <v>11</v>
      </c>
      <c r="F167" s="2">
        <v>46761</v>
      </c>
      <c r="G167" s="2">
        <v>28853</v>
      </c>
      <c r="H167" s="2">
        <v>514371</v>
      </c>
      <c r="I167" s="2">
        <f>Table1[[#This Row],[Total Sales]]-(Table1[[#This Row],[Cost of Goods]]*Table1[[#This Row],[Units Sold]])</f>
        <v>196988</v>
      </c>
    </row>
    <row r="168" spans="1:9">
      <c r="A168" s="7">
        <v>45458</v>
      </c>
      <c r="B168" s="5" t="s">
        <v>40</v>
      </c>
      <c r="C168" s="5" t="s">
        <v>20</v>
      </c>
      <c r="D168" s="5" t="s">
        <v>16</v>
      </c>
      <c r="E168" s="2">
        <v>38</v>
      </c>
      <c r="F168" s="2">
        <v>65247</v>
      </c>
      <c r="G168" s="2">
        <v>56272</v>
      </c>
      <c r="H168" s="2">
        <v>2479386</v>
      </c>
      <c r="I168" s="2">
        <f>Table1[[#This Row],[Total Sales]]-(Table1[[#This Row],[Cost of Goods]]*Table1[[#This Row],[Units Sold]])</f>
        <v>341050</v>
      </c>
    </row>
    <row r="169" spans="1:9">
      <c r="A169" s="7">
        <v>45459</v>
      </c>
      <c r="B169" s="5" t="s">
        <v>35</v>
      </c>
      <c r="C169" s="5" t="s">
        <v>11</v>
      </c>
      <c r="D169" s="5" t="s">
        <v>15</v>
      </c>
      <c r="E169" s="2">
        <v>9</v>
      </c>
      <c r="F169" s="2">
        <v>45150</v>
      </c>
      <c r="G169" s="2">
        <v>28631</v>
      </c>
      <c r="H169" s="2">
        <v>406350</v>
      </c>
      <c r="I169" s="2">
        <f>Table1[[#This Row],[Total Sales]]-(Table1[[#This Row],[Cost of Goods]]*Table1[[#This Row],[Units Sold]])</f>
        <v>148671</v>
      </c>
    </row>
    <row r="170" spans="1:9">
      <c r="A170" s="7">
        <v>45460</v>
      </c>
      <c r="B170" s="5" t="s">
        <v>31</v>
      </c>
      <c r="C170" s="5" t="s">
        <v>11</v>
      </c>
      <c r="D170" s="5" t="s">
        <v>15</v>
      </c>
      <c r="E170" s="2">
        <v>28</v>
      </c>
      <c r="F170" s="2">
        <v>40904</v>
      </c>
      <c r="G170" s="2">
        <v>33983</v>
      </c>
      <c r="H170" s="2">
        <v>1145312</v>
      </c>
      <c r="I170" s="2">
        <f>Table1[[#This Row],[Total Sales]]-(Table1[[#This Row],[Cost of Goods]]*Table1[[#This Row],[Units Sold]])</f>
        <v>193788</v>
      </c>
    </row>
    <row r="171" spans="1:9">
      <c r="A171" s="7">
        <v>45461</v>
      </c>
      <c r="B171" s="5" t="s">
        <v>26</v>
      </c>
      <c r="C171" s="5" t="s">
        <v>14</v>
      </c>
      <c r="D171" s="5" t="s">
        <v>30</v>
      </c>
      <c r="E171" s="2">
        <v>31</v>
      </c>
      <c r="F171" s="2">
        <v>59633</v>
      </c>
      <c r="G171" s="2">
        <v>54477</v>
      </c>
      <c r="H171" s="2">
        <v>1848623</v>
      </c>
      <c r="I171" s="2">
        <f>Table1[[#This Row],[Total Sales]]-(Table1[[#This Row],[Cost of Goods]]*Table1[[#This Row],[Units Sold]])</f>
        <v>159836</v>
      </c>
    </row>
    <row r="172" spans="1:9">
      <c r="A172" s="7">
        <v>45462</v>
      </c>
      <c r="B172" s="5" t="s">
        <v>29</v>
      </c>
      <c r="C172" s="5" t="s">
        <v>27</v>
      </c>
      <c r="D172" s="5" t="s">
        <v>25</v>
      </c>
      <c r="E172" s="2">
        <v>41</v>
      </c>
      <c r="F172" s="2">
        <v>68279</v>
      </c>
      <c r="G172" s="2">
        <v>56969</v>
      </c>
      <c r="H172" s="2">
        <v>2799439</v>
      </c>
      <c r="I172" s="2">
        <f>Table1[[#This Row],[Total Sales]]-(Table1[[#This Row],[Cost of Goods]]*Table1[[#This Row],[Units Sold]])</f>
        <v>463710</v>
      </c>
    </row>
    <row r="173" spans="1:9">
      <c r="A173" s="7">
        <v>45463</v>
      </c>
      <c r="B173" s="5" t="s">
        <v>32</v>
      </c>
      <c r="C173" s="5" t="s">
        <v>11</v>
      </c>
      <c r="D173" s="5" t="s">
        <v>21</v>
      </c>
      <c r="E173" s="2">
        <v>4</v>
      </c>
      <c r="F173" s="2">
        <v>59680</v>
      </c>
      <c r="G173" s="2">
        <v>40230</v>
      </c>
      <c r="H173" s="2">
        <v>238720</v>
      </c>
      <c r="I173" s="2">
        <f>Table1[[#This Row],[Total Sales]]-(Table1[[#This Row],[Cost of Goods]]*Table1[[#This Row],[Units Sold]])</f>
        <v>77800</v>
      </c>
    </row>
    <row r="174" spans="1:9">
      <c r="A174" s="7">
        <v>45464</v>
      </c>
      <c r="B174" s="5" t="s">
        <v>24</v>
      </c>
      <c r="C174" s="5" t="s">
        <v>27</v>
      </c>
      <c r="D174" s="5" t="s">
        <v>33</v>
      </c>
      <c r="E174" s="2">
        <v>27</v>
      </c>
      <c r="F174" s="2">
        <v>62421</v>
      </c>
      <c r="G174" s="2">
        <v>53567</v>
      </c>
      <c r="H174" s="2">
        <v>1685367</v>
      </c>
      <c r="I174" s="2">
        <f>Table1[[#This Row],[Total Sales]]-(Table1[[#This Row],[Cost of Goods]]*Table1[[#This Row],[Units Sold]])</f>
        <v>239058</v>
      </c>
    </row>
    <row r="175" spans="1:9">
      <c r="A175" s="7">
        <v>45465</v>
      </c>
      <c r="B175" s="5" t="s">
        <v>18</v>
      </c>
      <c r="C175" s="5" t="s">
        <v>14</v>
      </c>
      <c r="D175" s="5" t="s">
        <v>16</v>
      </c>
      <c r="E175" s="2">
        <v>15</v>
      </c>
      <c r="F175" s="2">
        <v>13788</v>
      </c>
      <c r="G175" s="2">
        <v>6374</v>
      </c>
      <c r="H175" s="2">
        <v>206820</v>
      </c>
      <c r="I175" s="2">
        <f>Table1[[#This Row],[Total Sales]]-(Table1[[#This Row],[Cost of Goods]]*Table1[[#This Row],[Units Sold]])</f>
        <v>111210</v>
      </c>
    </row>
    <row r="176" spans="1:9">
      <c r="A176" s="7">
        <v>45466</v>
      </c>
      <c r="B176" s="5" t="s">
        <v>23</v>
      </c>
      <c r="C176" s="5" t="s">
        <v>27</v>
      </c>
      <c r="D176" s="5" t="s">
        <v>25</v>
      </c>
      <c r="E176" s="2">
        <v>23</v>
      </c>
      <c r="F176" s="2">
        <v>29564</v>
      </c>
      <c r="G176" s="2">
        <v>18077</v>
      </c>
      <c r="H176" s="2">
        <v>679972</v>
      </c>
      <c r="I176" s="2">
        <f>Table1[[#This Row],[Total Sales]]-(Table1[[#This Row],[Cost of Goods]]*Table1[[#This Row],[Units Sold]])</f>
        <v>264201</v>
      </c>
    </row>
    <row r="177" spans="1:9">
      <c r="A177" s="7">
        <v>45467</v>
      </c>
      <c r="B177" s="5" t="s">
        <v>38</v>
      </c>
      <c r="C177" s="5" t="s">
        <v>20</v>
      </c>
      <c r="D177" s="5" t="s">
        <v>12</v>
      </c>
      <c r="E177" s="2">
        <v>23</v>
      </c>
      <c r="F177" s="2">
        <v>56395</v>
      </c>
      <c r="G177" s="2">
        <v>39876</v>
      </c>
      <c r="H177" s="2">
        <v>1297085</v>
      </c>
      <c r="I177" s="2">
        <f>Table1[[#This Row],[Total Sales]]-(Table1[[#This Row],[Cost of Goods]]*Table1[[#This Row],[Units Sold]])</f>
        <v>379937</v>
      </c>
    </row>
    <row r="178" spans="1:9">
      <c r="A178" s="7">
        <v>45468</v>
      </c>
      <c r="B178" s="5" t="s">
        <v>31</v>
      </c>
      <c r="C178" s="5" t="s">
        <v>14</v>
      </c>
      <c r="D178" s="5" t="s">
        <v>33</v>
      </c>
      <c r="E178" s="2">
        <v>20</v>
      </c>
      <c r="F178" s="2">
        <v>18539</v>
      </c>
      <c r="G178" s="2">
        <v>1763</v>
      </c>
      <c r="H178" s="2">
        <v>370780</v>
      </c>
      <c r="I178" s="2">
        <f>Table1[[#This Row],[Total Sales]]-(Table1[[#This Row],[Cost of Goods]]*Table1[[#This Row],[Units Sold]])</f>
        <v>335520</v>
      </c>
    </row>
    <row r="179" spans="1:9">
      <c r="A179" s="7">
        <v>45469</v>
      </c>
      <c r="B179" s="5" t="s">
        <v>40</v>
      </c>
      <c r="C179" s="5" t="s">
        <v>27</v>
      </c>
      <c r="D179" s="5" t="s">
        <v>15</v>
      </c>
      <c r="E179" s="2">
        <v>8</v>
      </c>
      <c r="F179" s="2">
        <v>34092</v>
      </c>
      <c r="G179" s="2">
        <v>18866</v>
      </c>
      <c r="H179" s="2">
        <v>272736</v>
      </c>
      <c r="I179" s="2">
        <f>Table1[[#This Row],[Total Sales]]-(Table1[[#This Row],[Cost of Goods]]*Table1[[#This Row],[Units Sold]])</f>
        <v>121808</v>
      </c>
    </row>
    <row r="180" spans="1:9">
      <c r="A180" s="7">
        <v>45470</v>
      </c>
      <c r="B180" s="5" t="s">
        <v>18</v>
      </c>
      <c r="C180" s="5" t="s">
        <v>27</v>
      </c>
      <c r="D180" s="5" t="s">
        <v>16</v>
      </c>
      <c r="E180" s="2">
        <v>24</v>
      </c>
      <c r="F180" s="2">
        <v>35656</v>
      </c>
      <c r="G180" s="2">
        <v>30099</v>
      </c>
      <c r="H180" s="2">
        <v>855744</v>
      </c>
      <c r="I180" s="2">
        <f>Table1[[#This Row],[Total Sales]]-(Table1[[#This Row],[Cost of Goods]]*Table1[[#This Row],[Units Sold]])</f>
        <v>133368</v>
      </c>
    </row>
    <row r="181" spans="1:9">
      <c r="A181" s="7">
        <v>45471</v>
      </c>
      <c r="B181" s="5" t="s">
        <v>32</v>
      </c>
      <c r="C181" s="5" t="s">
        <v>27</v>
      </c>
      <c r="D181" s="5" t="s">
        <v>33</v>
      </c>
      <c r="E181" s="2">
        <v>13</v>
      </c>
      <c r="F181" s="2">
        <v>44588</v>
      </c>
      <c r="G181" s="2">
        <v>38742</v>
      </c>
      <c r="H181" s="2">
        <v>579644</v>
      </c>
      <c r="I181" s="2">
        <f>Table1[[#This Row],[Total Sales]]-(Table1[[#This Row],[Cost of Goods]]*Table1[[#This Row],[Units Sold]])</f>
        <v>75998</v>
      </c>
    </row>
    <row r="182" spans="1:9">
      <c r="A182" s="7">
        <v>45472</v>
      </c>
      <c r="B182" s="5" t="s">
        <v>26</v>
      </c>
      <c r="C182" s="5" t="s">
        <v>14</v>
      </c>
      <c r="D182" s="5" t="s">
        <v>30</v>
      </c>
      <c r="E182" s="2">
        <v>38</v>
      </c>
      <c r="F182" s="2">
        <v>60931</v>
      </c>
      <c r="G182" s="2">
        <v>57819</v>
      </c>
      <c r="H182" s="2">
        <v>2315378</v>
      </c>
      <c r="I182" s="2">
        <f>Table1[[#This Row],[Total Sales]]-(Table1[[#This Row],[Cost of Goods]]*Table1[[#This Row],[Units Sold]])</f>
        <v>118256</v>
      </c>
    </row>
    <row r="183" spans="1:9">
      <c r="A183" s="7">
        <v>45473</v>
      </c>
      <c r="B183" s="5" t="s">
        <v>29</v>
      </c>
      <c r="C183" s="5" t="s">
        <v>14</v>
      </c>
      <c r="D183" s="5" t="s">
        <v>33</v>
      </c>
      <c r="E183" s="2">
        <v>45</v>
      </c>
      <c r="F183" s="2">
        <v>72355</v>
      </c>
      <c r="G183" s="2">
        <v>69100</v>
      </c>
      <c r="H183" s="2">
        <v>3255975</v>
      </c>
      <c r="I183" s="2">
        <f>Table1[[#This Row],[Total Sales]]-(Table1[[#This Row],[Cost of Goods]]*Table1[[#This Row],[Units Sold]])</f>
        <v>146475</v>
      </c>
    </row>
    <row r="184" spans="1:9">
      <c r="A184" s="7">
        <v>45474</v>
      </c>
      <c r="B184" s="5" t="s">
        <v>13</v>
      </c>
      <c r="C184" s="5" t="s">
        <v>11</v>
      </c>
      <c r="D184" s="5" t="s">
        <v>21</v>
      </c>
      <c r="E184" s="2">
        <v>18</v>
      </c>
      <c r="F184" s="2">
        <v>59846</v>
      </c>
      <c r="G184" s="2">
        <v>41187</v>
      </c>
      <c r="H184" s="2">
        <v>1077228</v>
      </c>
      <c r="I184" s="2">
        <f>Table1[[#This Row],[Total Sales]]-(Table1[[#This Row],[Cost of Goods]]*Table1[[#This Row],[Units Sold]])</f>
        <v>335862</v>
      </c>
    </row>
    <row r="185" spans="1:9">
      <c r="A185" s="7">
        <v>45475</v>
      </c>
      <c r="B185" s="5" t="s">
        <v>37</v>
      </c>
      <c r="C185" s="5" t="s">
        <v>11</v>
      </c>
      <c r="D185" s="5" t="s">
        <v>16</v>
      </c>
      <c r="E185" s="2">
        <v>27</v>
      </c>
      <c r="F185" s="2">
        <v>62087</v>
      </c>
      <c r="G185" s="2">
        <v>56468</v>
      </c>
      <c r="H185" s="2">
        <v>1676349</v>
      </c>
      <c r="I185" s="2">
        <f>Table1[[#This Row],[Total Sales]]-(Table1[[#This Row],[Cost of Goods]]*Table1[[#This Row],[Units Sold]])</f>
        <v>151713</v>
      </c>
    </row>
    <row r="186" spans="1:9">
      <c r="A186" s="7">
        <v>45476</v>
      </c>
      <c r="B186" s="5" t="s">
        <v>39</v>
      </c>
      <c r="C186" s="5" t="s">
        <v>11</v>
      </c>
      <c r="D186" s="5" t="s">
        <v>36</v>
      </c>
      <c r="E186" s="2">
        <v>24</v>
      </c>
      <c r="F186" s="2">
        <v>32002</v>
      </c>
      <c r="G186" s="2">
        <v>24242</v>
      </c>
      <c r="H186" s="2">
        <v>768048</v>
      </c>
      <c r="I186" s="2">
        <f>Table1[[#This Row],[Total Sales]]-(Table1[[#This Row],[Cost of Goods]]*Table1[[#This Row],[Units Sold]])</f>
        <v>186240</v>
      </c>
    </row>
    <row r="187" spans="1:9">
      <c r="A187" s="7">
        <v>45477</v>
      </c>
      <c r="B187" s="5" t="s">
        <v>31</v>
      </c>
      <c r="C187" s="5" t="s">
        <v>14</v>
      </c>
      <c r="D187" s="5" t="s">
        <v>16</v>
      </c>
      <c r="E187" s="2">
        <v>1</v>
      </c>
      <c r="F187" s="2">
        <v>45210</v>
      </c>
      <c r="G187" s="2">
        <v>36517</v>
      </c>
      <c r="H187" s="2">
        <v>45210</v>
      </c>
      <c r="I187" s="2">
        <f>Table1[[#This Row],[Total Sales]]-(Table1[[#This Row],[Cost of Goods]]*Table1[[#This Row],[Units Sold]])</f>
        <v>8693</v>
      </c>
    </row>
    <row r="188" spans="1:9">
      <c r="A188" s="7">
        <v>45478</v>
      </c>
      <c r="B188" s="5" t="s">
        <v>38</v>
      </c>
      <c r="C188" s="5" t="s">
        <v>14</v>
      </c>
      <c r="D188" s="5" t="s">
        <v>21</v>
      </c>
      <c r="E188" s="2">
        <v>48</v>
      </c>
      <c r="F188" s="2">
        <v>54816</v>
      </c>
      <c r="G188" s="2">
        <v>50773</v>
      </c>
      <c r="H188" s="2">
        <v>2631168</v>
      </c>
      <c r="I188" s="2">
        <f>Table1[[#This Row],[Total Sales]]-(Table1[[#This Row],[Cost of Goods]]*Table1[[#This Row],[Units Sold]])</f>
        <v>194064</v>
      </c>
    </row>
    <row r="189" spans="1:9">
      <c r="A189" s="7">
        <v>45479</v>
      </c>
      <c r="B189" s="5" t="s">
        <v>35</v>
      </c>
      <c r="C189" s="5" t="s">
        <v>14</v>
      </c>
      <c r="D189" s="5" t="s">
        <v>30</v>
      </c>
      <c r="E189" s="2">
        <v>10</v>
      </c>
      <c r="F189" s="2">
        <v>7328</v>
      </c>
      <c r="G189" s="2">
        <v>-6224</v>
      </c>
      <c r="H189" s="2">
        <v>73280</v>
      </c>
      <c r="I189" s="2">
        <f>Table1[[#This Row],[Total Sales]]-(Table1[[#This Row],[Cost of Goods]]*Table1[[#This Row],[Units Sold]])</f>
        <v>135520</v>
      </c>
    </row>
    <row r="190" spans="1:9">
      <c r="A190" s="7">
        <v>45480</v>
      </c>
      <c r="B190" s="5" t="s">
        <v>40</v>
      </c>
      <c r="C190" s="5" t="s">
        <v>11</v>
      </c>
      <c r="D190" s="5" t="s">
        <v>16</v>
      </c>
      <c r="E190" s="2">
        <v>1</v>
      </c>
      <c r="F190" s="2">
        <v>22676</v>
      </c>
      <c r="G190" s="2">
        <v>10185</v>
      </c>
      <c r="H190" s="2">
        <v>22676</v>
      </c>
      <c r="I190" s="2">
        <f>Table1[[#This Row],[Total Sales]]-(Table1[[#This Row],[Cost of Goods]]*Table1[[#This Row],[Units Sold]])</f>
        <v>12491</v>
      </c>
    </row>
    <row r="191" spans="1:9">
      <c r="A191" s="7">
        <v>45481</v>
      </c>
      <c r="B191" s="5" t="s">
        <v>35</v>
      </c>
      <c r="C191" s="5" t="s">
        <v>14</v>
      </c>
      <c r="D191" s="5" t="s">
        <v>16</v>
      </c>
      <c r="E191" s="2">
        <v>8</v>
      </c>
      <c r="F191" s="2">
        <v>40154</v>
      </c>
      <c r="G191" s="2">
        <v>27289</v>
      </c>
      <c r="H191" s="2">
        <v>321232</v>
      </c>
      <c r="I191" s="2">
        <f>Table1[[#This Row],[Total Sales]]-(Table1[[#This Row],[Cost of Goods]]*Table1[[#This Row],[Units Sold]])</f>
        <v>102920</v>
      </c>
    </row>
    <row r="192" spans="1:9">
      <c r="A192" s="7">
        <v>45482</v>
      </c>
      <c r="B192" s="5" t="s">
        <v>19</v>
      </c>
      <c r="C192" s="5" t="s">
        <v>20</v>
      </c>
      <c r="D192" s="5" t="s">
        <v>36</v>
      </c>
      <c r="E192" s="2">
        <v>48</v>
      </c>
      <c r="F192" s="2">
        <v>22424</v>
      </c>
      <c r="G192" s="2">
        <v>5387</v>
      </c>
      <c r="H192" s="2">
        <v>1076352</v>
      </c>
      <c r="I192" s="2">
        <f>Table1[[#This Row],[Total Sales]]-(Table1[[#This Row],[Cost of Goods]]*Table1[[#This Row],[Units Sold]])</f>
        <v>817776</v>
      </c>
    </row>
    <row r="193" spans="1:9">
      <c r="A193" s="7">
        <v>45483</v>
      </c>
      <c r="B193" s="5" t="s">
        <v>10</v>
      </c>
      <c r="C193" s="5" t="s">
        <v>11</v>
      </c>
      <c r="D193" s="5" t="s">
        <v>36</v>
      </c>
      <c r="E193" s="2">
        <v>40</v>
      </c>
      <c r="F193" s="2">
        <v>55280</v>
      </c>
      <c r="G193" s="2">
        <v>36555</v>
      </c>
      <c r="H193" s="2">
        <v>2211200</v>
      </c>
      <c r="I193" s="2">
        <f>Table1[[#This Row],[Total Sales]]-(Table1[[#This Row],[Cost of Goods]]*Table1[[#This Row],[Units Sold]])</f>
        <v>749000</v>
      </c>
    </row>
    <row r="194" spans="1:9">
      <c r="A194" s="7">
        <v>45484</v>
      </c>
      <c r="B194" s="5" t="s">
        <v>13</v>
      </c>
      <c r="C194" s="5" t="s">
        <v>14</v>
      </c>
      <c r="D194" s="5" t="s">
        <v>12</v>
      </c>
      <c r="E194" s="2">
        <v>15</v>
      </c>
      <c r="F194" s="2">
        <v>31902</v>
      </c>
      <c r="G194" s="2">
        <v>15759</v>
      </c>
      <c r="H194" s="2">
        <v>478530</v>
      </c>
      <c r="I194" s="2">
        <f>Table1[[#This Row],[Total Sales]]-(Table1[[#This Row],[Cost of Goods]]*Table1[[#This Row],[Units Sold]])</f>
        <v>242145</v>
      </c>
    </row>
    <row r="195" spans="1:9">
      <c r="A195" s="7">
        <v>45485</v>
      </c>
      <c r="B195" s="5" t="s">
        <v>23</v>
      </c>
      <c r="C195" s="5" t="s">
        <v>14</v>
      </c>
      <c r="D195" s="5" t="s">
        <v>30</v>
      </c>
      <c r="E195" s="2">
        <v>37</v>
      </c>
      <c r="F195" s="2">
        <v>49700</v>
      </c>
      <c r="G195" s="2">
        <v>38428</v>
      </c>
      <c r="H195" s="2">
        <v>1838900</v>
      </c>
      <c r="I195" s="2">
        <f>Table1[[#This Row],[Total Sales]]-(Table1[[#This Row],[Cost of Goods]]*Table1[[#This Row],[Units Sold]])</f>
        <v>417064</v>
      </c>
    </row>
    <row r="196" spans="1:9">
      <c r="A196" s="7">
        <v>45486</v>
      </c>
      <c r="B196" s="5" t="s">
        <v>38</v>
      </c>
      <c r="C196" s="5" t="s">
        <v>11</v>
      </c>
      <c r="D196" s="5" t="s">
        <v>16</v>
      </c>
      <c r="E196" s="2">
        <v>2</v>
      </c>
      <c r="F196" s="2">
        <v>27071</v>
      </c>
      <c r="G196" s="2">
        <v>7892</v>
      </c>
      <c r="H196" s="2">
        <v>54142</v>
      </c>
      <c r="I196" s="2">
        <f>Table1[[#This Row],[Total Sales]]-(Table1[[#This Row],[Cost of Goods]]*Table1[[#This Row],[Units Sold]])</f>
        <v>38358</v>
      </c>
    </row>
    <row r="197" spans="1:9">
      <c r="A197" s="7">
        <v>45487</v>
      </c>
      <c r="B197" s="5" t="s">
        <v>34</v>
      </c>
      <c r="C197" s="5" t="s">
        <v>11</v>
      </c>
      <c r="D197" s="5" t="s">
        <v>25</v>
      </c>
      <c r="E197" s="2">
        <v>4</v>
      </c>
      <c r="F197" s="2">
        <v>37438</v>
      </c>
      <c r="G197" s="2">
        <v>33995</v>
      </c>
      <c r="H197" s="2">
        <v>149752</v>
      </c>
      <c r="I197" s="2">
        <f>Table1[[#This Row],[Total Sales]]-(Table1[[#This Row],[Cost of Goods]]*Table1[[#This Row],[Units Sold]])</f>
        <v>13772</v>
      </c>
    </row>
    <row r="198" spans="1:9">
      <c r="A198" s="7">
        <v>45488</v>
      </c>
      <c r="B198" s="5" t="s">
        <v>32</v>
      </c>
      <c r="C198" s="5" t="s">
        <v>14</v>
      </c>
      <c r="D198" s="5" t="s">
        <v>15</v>
      </c>
      <c r="E198" s="2">
        <v>19</v>
      </c>
      <c r="F198" s="2">
        <v>6649</v>
      </c>
      <c r="G198" s="2">
        <v>2997</v>
      </c>
      <c r="H198" s="2">
        <v>126331</v>
      </c>
      <c r="I198" s="2">
        <f>Table1[[#This Row],[Total Sales]]-(Table1[[#This Row],[Cost of Goods]]*Table1[[#This Row],[Units Sold]])</f>
        <v>69388</v>
      </c>
    </row>
    <row r="199" spans="1:9">
      <c r="A199" s="7">
        <v>45489</v>
      </c>
      <c r="B199" s="5" t="s">
        <v>31</v>
      </c>
      <c r="C199" s="5" t="s">
        <v>14</v>
      </c>
      <c r="D199" s="5" t="s">
        <v>30</v>
      </c>
      <c r="E199" s="2">
        <v>49</v>
      </c>
      <c r="F199" s="2">
        <v>39844</v>
      </c>
      <c r="G199" s="2">
        <v>31814</v>
      </c>
      <c r="H199" s="2">
        <v>1952356</v>
      </c>
      <c r="I199" s="2">
        <f>Table1[[#This Row],[Total Sales]]-(Table1[[#This Row],[Cost of Goods]]*Table1[[#This Row],[Units Sold]])</f>
        <v>393470</v>
      </c>
    </row>
    <row r="200" spans="1:9">
      <c r="A200" s="7">
        <v>45490</v>
      </c>
      <c r="B200" s="5" t="s">
        <v>24</v>
      </c>
      <c r="C200" s="5" t="s">
        <v>27</v>
      </c>
      <c r="D200" s="5" t="s">
        <v>33</v>
      </c>
      <c r="E200" s="2">
        <v>50</v>
      </c>
      <c r="F200" s="2">
        <v>68964</v>
      </c>
      <c r="G200" s="2">
        <v>57023</v>
      </c>
      <c r="H200" s="2">
        <v>3448200</v>
      </c>
      <c r="I200" s="2">
        <f>Table1[[#This Row],[Total Sales]]-(Table1[[#This Row],[Cost of Goods]]*Table1[[#This Row],[Units Sold]])</f>
        <v>597050</v>
      </c>
    </row>
    <row r="201" spans="1:9">
      <c r="A201" s="7">
        <v>45491</v>
      </c>
      <c r="B201" s="5" t="s">
        <v>32</v>
      </c>
      <c r="C201" s="5" t="s">
        <v>14</v>
      </c>
      <c r="D201" s="5" t="s">
        <v>25</v>
      </c>
      <c r="E201" s="2">
        <v>46</v>
      </c>
      <c r="F201" s="2">
        <v>47863</v>
      </c>
      <c r="G201" s="2">
        <v>33851</v>
      </c>
      <c r="H201" s="2">
        <v>2201698</v>
      </c>
      <c r="I201" s="2">
        <f>Table1[[#This Row],[Total Sales]]-(Table1[[#This Row],[Cost of Goods]]*Table1[[#This Row],[Units Sold]])</f>
        <v>644552</v>
      </c>
    </row>
    <row r="202" spans="1:9">
      <c r="A202" s="7">
        <v>45492</v>
      </c>
      <c r="B202" s="5" t="s">
        <v>34</v>
      </c>
      <c r="C202" s="5" t="s">
        <v>11</v>
      </c>
      <c r="D202" s="5" t="s">
        <v>15</v>
      </c>
      <c r="E202" s="2">
        <v>1</v>
      </c>
      <c r="F202" s="2">
        <v>23499</v>
      </c>
      <c r="G202" s="2">
        <v>20968</v>
      </c>
      <c r="H202" s="2">
        <v>23499</v>
      </c>
      <c r="I202" s="2">
        <f>Table1[[#This Row],[Total Sales]]-(Table1[[#This Row],[Cost of Goods]]*Table1[[#This Row],[Units Sold]])</f>
        <v>2531</v>
      </c>
    </row>
    <row r="203" spans="1:9">
      <c r="A203" s="7">
        <v>45493</v>
      </c>
      <c r="B203" s="5" t="s">
        <v>35</v>
      </c>
      <c r="C203" s="5" t="s">
        <v>27</v>
      </c>
      <c r="D203" s="5" t="s">
        <v>21</v>
      </c>
      <c r="E203" s="2">
        <v>32</v>
      </c>
      <c r="F203" s="2">
        <v>38762</v>
      </c>
      <c r="G203" s="2">
        <v>21645</v>
      </c>
      <c r="H203" s="2">
        <v>1240384</v>
      </c>
      <c r="I203" s="2">
        <f>Table1[[#This Row],[Total Sales]]-(Table1[[#This Row],[Cost of Goods]]*Table1[[#This Row],[Units Sold]])</f>
        <v>547744</v>
      </c>
    </row>
    <row r="204" spans="1:9">
      <c r="A204" s="7">
        <v>45494</v>
      </c>
      <c r="B204" s="5" t="s">
        <v>10</v>
      </c>
      <c r="C204" s="5" t="s">
        <v>20</v>
      </c>
      <c r="D204" s="5" t="s">
        <v>30</v>
      </c>
      <c r="E204" s="2">
        <v>27</v>
      </c>
      <c r="F204" s="2">
        <v>32165</v>
      </c>
      <c r="G204" s="2">
        <v>20718</v>
      </c>
      <c r="H204" s="2">
        <v>868455</v>
      </c>
      <c r="I204" s="2">
        <f>Table1[[#This Row],[Total Sales]]-(Table1[[#This Row],[Cost of Goods]]*Table1[[#This Row],[Units Sold]])</f>
        <v>309069</v>
      </c>
    </row>
    <row r="205" spans="1:9">
      <c r="A205" s="7">
        <v>45495</v>
      </c>
      <c r="B205" s="5" t="s">
        <v>10</v>
      </c>
      <c r="C205" s="5" t="s">
        <v>20</v>
      </c>
      <c r="D205" s="5" t="s">
        <v>15</v>
      </c>
      <c r="E205" s="2">
        <v>16</v>
      </c>
      <c r="F205" s="2">
        <v>73307</v>
      </c>
      <c r="G205" s="2">
        <v>62727</v>
      </c>
      <c r="H205" s="2">
        <v>1172912</v>
      </c>
      <c r="I205" s="2">
        <f>Table1[[#This Row],[Total Sales]]-(Table1[[#This Row],[Cost of Goods]]*Table1[[#This Row],[Units Sold]])</f>
        <v>169280</v>
      </c>
    </row>
    <row r="206" spans="1:9">
      <c r="A206" s="7">
        <v>45496</v>
      </c>
      <c r="B206" s="5" t="s">
        <v>29</v>
      </c>
      <c r="C206" s="5" t="s">
        <v>20</v>
      </c>
      <c r="D206" s="5" t="s">
        <v>21</v>
      </c>
      <c r="E206" s="2">
        <v>26</v>
      </c>
      <c r="F206" s="2">
        <v>60380</v>
      </c>
      <c r="G206" s="2">
        <v>48013</v>
      </c>
      <c r="H206" s="2">
        <v>1569880</v>
      </c>
      <c r="I206" s="2">
        <f>Table1[[#This Row],[Total Sales]]-(Table1[[#This Row],[Cost of Goods]]*Table1[[#This Row],[Units Sold]])</f>
        <v>321542</v>
      </c>
    </row>
    <row r="207" spans="1:9">
      <c r="A207" s="7">
        <v>45497</v>
      </c>
      <c r="B207" s="5" t="s">
        <v>18</v>
      </c>
      <c r="C207" s="5" t="s">
        <v>20</v>
      </c>
      <c r="D207" s="5" t="s">
        <v>12</v>
      </c>
      <c r="E207" s="2">
        <v>28</v>
      </c>
      <c r="F207" s="2">
        <v>59882</v>
      </c>
      <c r="G207" s="2">
        <v>43155</v>
      </c>
      <c r="H207" s="2">
        <v>1676696</v>
      </c>
      <c r="I207" s="2">
        <f>Table1[[#This Row],[Total Sales]]-(Table1[[#This Row],[Cost of Goods]]*Table1[[#This Row],[Units Sold]])</f>
        <v>468356</v>
      </c>
    </row>
    <row r="208" spans="1:9">
      <c r="A208" s="7">
        <v>45498</v>
      </c>
      <c r="B208" s="5" t="s">
        <v>39</v>
      </c>
      <c r="C208" s="5" t="s">
        <v>11</v>
      </c>
      <c r="D208" s="5" t="s">
        <v>12</v>
      </c>
      <c r="E208" s="2">
        <v>50</v>
      </c>
      <c r="F208" s="2">
        <v>48578</v>
      </c>
      <c r="G208" s="2">
        <v>39388</v>
      </c>
      <c r="H208" s="2">
        <v>2428900</v>
      </c>
      <c r="I208" s="2">
        <f>Table1[[#This Row],[Total Sales]]-(Table1[[#This Row],[Cost of Goods]]*Table1[[#This Row],[Units Sold]])</f>
        <v>459500</v>
      </c>
    </row>
    <row r="209" spans="1:9">
      <c r="A209" s="7">
        <v>45499</v>
      </c>
      <c r="B209" s="5" t="s">
        <v>39</v>
      </c>
      <c r="C209" s="5" t="s">
        <v>14</v>
      </c>
      <c r="D209" s="5" t="s">
        <v>25</v>
      </c>
      <c r="E209" s="2">
        <v>47</v>
      </c>
      <c r="F209" s="2">
        <v>45065</v>
      </c>
      <c r="G209" s="2">
        <v>37114</v>
      </c>
      <c r="H209" s="2">
        <v>2118055</v>
      </c>
      <c r="I209" s="2">
        <f>Table1[[#This Row],[Total Sales]]-(Table1[[#This Row],[Cost of Goods]]*Table1[[#This Row],[Units Sold]])</f>
        <v>373697</v>
      </c>
    </row>
    <row r="210" spans="1:9">
      <c r="A210" s="7">
        <v>45500</v>
      </c>
      <c r="B210" s="5" t="s">
        <v>23</v>
      </c>
      <c r="C210" s="5" t="s">
        <v>20</v>
      </c>
      <c r="D210" s="5" t="s">
        <v>16</v>
      </c>
      <c r="E210" s="2">
        <v>30</v>
      </c>
      <c r="F210" s="2">
        <v>38370</v>
      </c>
      <c r="G210" s="2">
        <v>29373</v>
      </c>
      <c r="H210" s="2">
        <v>1151100</v>
      </c>
      <c r="I210" s="2">
        <f>Table1[[#This Row],[Total Sales]]-(Table1[[#This Row],[Cost of Goods]]*Table1[[#This Row],[Units Sold]])</f>
        <v>269910</v>
      </c>
    </row>
    <row r="211" spans="1:9">
      <c r="A211" s="7">
        <v>45501</v>
      </c>
      <c r="B211" s="5" t="s">
        <v>35</v>
      </c>
      <c r="C211" s="5" t="s">
        <v>27</v>
      </c>
      <c r="D211" s="5" t="s">
        <v>25</v>
      </c>
      <c r="E211" s="2">
        <v>13</v>
      </c>
      <c r="F211" s="2">
        <v>64504</v>
      </c>
      <c r="G211" s="2">
        <v>47577</v>
      </c>
      <c r="H211" s="2">
        <v>838552</v>
      </c>
      <c r="I211" s="2">
        <f>Table1[[#This Row],[Total Sales]]-(Table1[[#This Row],[Cost of Goods]]*Table1[[#This Row],[Units Sold]])</f>
        <v>220051</v>
      </c>
    </row>
    <row r="212" spans="1:9">
      <c r="A212" s="7">
        <v>45502</v>
      </c>
      <c r="B212" s="5" t="s">
        <v>13</v>
      </c>
      <c r="C212" s="5" t="s">
        <v>11</v>
      </c>
      <c r="D212" s="5" t="s">
        <v>12</v>
      </c>
      <c r="E212" s="2">
        <v>13</v>
      </c>
      <c r="F212" s="2">
        <v>44346</v>
      </c>
      <c r="G212" s="2">
        <v>33775</v>
      </c>
      <c r="H212" s="2">
        <v>576498</v>
      </c>
      <c r="I212" s="2">
        <f>Table1[[#This Row],[Total Sales]]-(Table1[[#This Row],[Cost of Goods]]*Table1[[#This Row],[Units Sold]])</f>
        <v>137423</v>
      </c>
    </row>
    <row r="213" spans="1:9">
      <c r="A213" s="7">
        <v>45503</v>
      </c>
      <c r="B213" s="5" t="s">
        <v>39</v>
      </c>
      <c r="C213" s="5" t="s">
        <v>20</v>
      </c>
      <c r="D213" s="5" t="s">
        <v>21</v>
      </c>
      <c r="E213" s="2">
        <v>22</v>
      </c>
      <c r="F213" s="2">
        <v>47798</v>
      </c>
      <c r="G213" s="2">
        <v>42690</v>
      </c>
      <c r="H213" s="2">
        <v>1051556</v>
      </c>
      <c r="I213" s="2">
        <f>Table1[[#This Row],[Total Sales]]-(Table1[[#This Row],[Cost of Goods]]*Table1[[#This Row],[Units Sold]])</f>
        <v>112376</v>
      </c>
    </row>
    <row r="214" spans="1:9">
      <c r="A214" s="7">
        <v>45504</v>
      </c>
      <c r="B214" s="5" t="s">
        <v>40</v>
      </c>
      <c r="C214" s="5" t="s">
        <v>20</v>
      </c>
      <c r="D214" s="5" t="s">
        <v>30</v>
      </c>
      <c r="E214" s="2">
        <v>13</v>
      </c>
      <c r="F214" s="2">
        <v>55352</v>
      </c>
      <c r="G214" s="2">
        <v>38967</v>
      </c>
      <c r="H214" s="2">
        <v>719576</v>
      </c>
      <c r="I214" s="2">
        <f>Table1[[#This Row],[Total Sales]]-(Table1[[#This Row],[Cost of Goods]]*Table1[[#This Row],[Units Sold]])</f>
        <v>213005</v>
      </c>
    </row>
    <row r="215" spans="1:9">
      <c r="A215" s="7">
        <v>45505</v>
      </c>
      <c r="B215" s="5" t="s">
        <v>34</v>
      </c>
      <c r="C215" s="5" t="s">
        <v>11</v>
      </c>
      <c r="D215" s="5" t="s">
        <v>30</v>
      </c>
      <c r="E215" s="2">
        <v>25</v>
      </c>
      <c r="F215" s="2">
        <v>41934</v>
      </c>
      <c r="G215" s="2">
        <v>25093</v>
      </c>
      <c r="H215" s="2">
        <v>1048350</v>
      </c>
      <c r="I215" s="2">
        <f>Table1[[#This Row],[Total Sales]]-(Table1[[#This Row],[Cost of Goods]]*Table1[[#This Row],[Units Sold]])</f>
        <v>421025</v>
      </c>
    </row>
    <row r="216" spans="1:9">
      <c r="A216" s="7">
        <v>45506</v>
      </c>
      <c r="B216" s="5" t="s">
        <v>39</v>
      </c>
      <c r="C216" s="5" t="s">
        <v>27</v>
      </c>
      <c r="D216" s="5" t="s">
        <v>16</v>
      </c>
      <c r="E216" s="2">
        <v>9</v>
      </c>
      <c r="F216" s="2">
        <v>17202</v>
      </c>
      <c r="G216" s="2">
        <v>15202</v>
      </c>
      <c r="H216" s="2">
        <v>154818</v>
      </c>
      <c r="I216" s="2">
        <f>Table1[[#This Row],[Total Sales]]-(Table1[[#This Row],[Cost of Goods]]*Table1[[#This Row],[Units Sold]])</f>
        <v>18000</v>
      </c>
    </row>
    <row r="217" spans="1:9">
      <c r="A217" s="7">
        <v>45507</v>
      </c>
      <c r="B217" s="5" t="s">
        <v>29</v>
      </c>
      <c r="C217" s="5" t="s">
        <v>20</v>
      </c>
      <c r="D217" s="5" t="s">
        <v>12</v>
      </c>
      <c r="E217" s="2">
        <v>37</v>
      </c>
      <c r="F217" s="2">
        <v>54119</v>
      </c>
      <c r="G217" s="2">
        <v>49563</v>
      </c>
      <c r="H217" s="2">
        <v>2002403</v>
      </c>
      <c r="I217" s="2">
        <f>Table1[[#This Row],[Total Sales]]-(Table1[[#This Row],[Cost of Goods]]*Table1[[#This Row],[Units Sold]])</f>
        <v>168572</v>
      </c>
    </row>
    <row r="218" spans="1:9">
      <c r="A218" s="7">
        <v>45508</v>
      </c>
      <c r="B218" s="5" t="s">
        <v>39</v>
      </c>
      <c r="C218" s="5" t="s">
        <v>14</v>
      </c>
      <c r="D218" s="5" t="s">
        <v>15</v>
      </c>
      <c r="E218" s="2">
        <v>38</v>
      </c>
      <c r="F218" s="2">
        <v>6915</v>
      </c>
      <c r="G218" s="2">
        <v>-6490</v>
      </c>
      <c r="H218" s="2">
        <v>262770</v>
      </c>
      <c r="I218" s="2">
        <f>Table1[[#This Row],[Total Sales]]-(Table1[[#This Row],[Cost of Goods]]*Table1[[#This Row],[Units Sold]])</f>
        <v>509390</v>
      </c>
    </row>
    <row r="219" spans="1:9">
      <c r="A219" s="7">
        <v>45509</v>
      </c>
      <c r="B219" s="5" t="s">
        <v>26</v>
      </c>
      <c r="C219" s="5" t="s">
        <v>14</v>
      </c>
      <c r="D219" s="5" t="s">
        <v>25</v>
      </c>
      <c r="E219" s="2">
        <v>7</v>
      </c>
      <c r="F219" s="2">
        <v>34923</v>
      </c>
      <c r="G219" s="2">
        <v>17862</v>
      </c>
      <c r="H219" s="2">
        <v>244461</v>
      </c>
      <c r="I219" s="2">
        <f>Table1[[#This Row],[Total Sales]]-(Table1[[#This Row],[Cost of Goods]]*Table1[[#This Row],[Units Sold]])</f>
        <v>119427</v>
      </c>
    </row>
    <row r="220" spans="1:9">
      <c r="A220" s="7">
        <v>45510</v>
      </c>
      <c r="B220" s="5" t="s">
        <v>13</v>
      </c>
      <c r="C220" s="5" t="s">
        <v>27</v>
      </c>
      <c r="D220" s="5" t="s">
        <v>30</v>
      </c>
      <c r="E220" s="2">
        <v>41</v>
      </c>
      <c r="F220" s="2">
        <v>64238</v>
      </c>
      <c r="G220" s="2">
        <v>59160</v>
      </c>
      <c r="H220" s="2">
        <v>2633758</v>
      </c>
      <c r="I220" s="2">
        <f>Table1[[#This Row],[Total Sales]]-(Table1[[#This Row],[Cost of Goods]]*Table1[[#This Row],[Units Sold]])</f>
        <v>208198</v>
      </c>
    </row>
    <row r="221" spans="1:9">
      <c r="A221" s="7">
        <v>45511</v>
      </c>
      <c r="B221" s="5" t="s">
        <v>35</v>
      </c>
      <c r="C221" s="5" t="s">
        <v>27</v>
      </c>
      <c r="D221" s="5" t="s">
        <v>16</v>
      </c>
      <c r="E221" s="2">
        <v>10</v>
      </c>
      <c r="F221" s="2">
        <v>68455</v>
      </c>
      <c r="G221" s="2">
        <v>51521</v>
      </c>
      <c r="H221" s="2">
        <v>684550</v>
      </c>
      <c r="I221" s="2">
        <f>Table1[[#This Row],[Total Sales]]-(Table1[[#This Row],[Cost of Goods]]*Table1[[#This Row],[Units Sold]])</f>
        <v>169340</v>
      </c>
    </row>
    <row r="222" spans="1:9">
      <c r="A222" s="7">
        <v>45512</v>
      </c>
      <c r="B222" s="5" t="s">
        <v>23</v>
      </c>
      <c r="C222" s="5" t="s">
        <v>27</v>
      </c>
      <c r="D222" s="5" t="s">
        <v>21</v>
      </c>
      <c r="E222" s="2">
        <v>23</v>
      </c>
      <c r="F222" s="2">
        <v>54165</v>
      </c>
      <c r="G222" s="2">
        <v>42915</v>
      </c>
      <c r="H222" s="2">
        <v>1245795</v>
      </c>
      <c r="I222" s="2">
        <f>Table1[[#This Row],[Total Sales]]-(Table1[[#This Row],[Cost of Goods]]*Table1[[#This Row],[Units Sold]])</f>
        <v>258750</v>
      </c>
    </row>
    <row r="223" spans="1:9">
      <c r="A223" s="7">
        <v>45513</v>
      </c>
      <c r="B223" s="5" t="s">
        <v>13</v>
      </c>
      <c r="C223" s="5" t="s">
        <v>14</v>
      </c>
      <c r="D223" s="5" t="s">
        <v>30</v>
      </c>
      <c r="E223" s="2">
        <v>36</v>
      </c>
      <c r="F223" s="2">
        <v>47874</v>
      </c>
      <c r="G223" s="2">
        <v>41841</v>
      </c>
      <c r="H223" s="2">
        <v>1723464</v>
      </c>
      <c r="I223" s="2">
        <f>Table1[[#This Row],[Total Sales]]-(Table1[[#This Row],[Cost of Goods]]*Table1[[#This Row],[Units Sold]])</f>
        <v>217188</v>
      </c>
    </row>
    <row r="224" spans="1:9">
      <c r="A224" s="7">
        <v>45514</v>
      </c>
      <c r="B224" s="5" t="s">
        <v>24</v>
      </c>
      <c r="C224" s="5" t="s">
        <v>11</v>
      </c>
      <c r="D224" s="5" t="s">
        <v>33</v>
      </c>
      <c r="E224" s="2">
        <v>47</v>
      </c>
      <c r="F224" s="2">
        <v>33899</v>
      </c>
      <c r="G224" s="2">
        <v>27624</v>
      </c>
      <c r="H224" s="2">
        <v>1593253</v>
      </c>
      <c r="I224" s="2">
        <f>Table1[[#This Row],[Total Sales]]-(Table1[[#This Row],[Cost of Goods]]*Table1[[#This Row],[Units Sold]])</f>
        <v>294925</v>
      </c>
    </row>
    <row r="225" spans="1:9">
      <c r="A225" s="7">
        <v>45515</v>
      </c>
      <c r="B225" s="5" t="s">
        <v>32</v>
      </c>
      <c r="C225" s="5" t="s">
        <v>11</v>
      </c>
      <c r="D225" s="5" t="s">
        <v>25</v>
      </c>
      <c r="E225" s="2">
        <v>4</v>
      </c>
      <c r="F225" s="2">
        <v>56442</v>
      </c>
      <c r="G225" s="2">
        <v>37987</v>
      </c>
      <c r="H225" s="2">
        <v>225768</v>
      </c>
      <c r="I225" s="2">
        <f>Table1[[#This Row],[Total Sales]]-(Table1[[#This Row],[Cost of Goods]]*Table1[[#This Row],[Units Sold]])</f>
        <v>73820</v>
      </c>
    </row>
    <row r="226" spans="1:9">
      <c r="A226" s="7">
        <v>45516</v>
      </c>
      <c r="B226" s="5" t="s">
        <v>35</v>
      </c>
      <c r="C226" s="5" t="s">
        <v>27</v>
      </c>
      <c r="D226" s="5" t="s">
        <v>16</v>
      </c>
      <c r="E226" s="2">
        <v>31</v>
      </c>
      <c r="F226" s="2">
        <v>74650</v>
      </c>
      <c r="G226" s="2">
        <v>69155</v>
      </c>
      <c r="H226" s="2">
        <v>2314150</v>
      </c>
      <c r="I226" s="2">
        <f>Table1[[#This Row],[Total Sales]]-(Table1[[#This Row],[Cost of Goods]]*Table1[[#This Row],[Units Sold]])</f>
        <v>170345</v>
      </c>
    </row>
    <row r="227" spans="1:9">
      <c r="A227" s="7">
        <v>45517</v>
      </c>
      <c r="B227" s="5" t="s">
        <v>32</v>
      </c>
      <c r="C227" s="5" t="s">
        <v>20</v>
      </c>
      <c r="D227" s="5" t="s">
        <v>12</v>
      </c>
      <c r="E227" s="2">
        <v>45</v>
      </c>
      <c r="F227" s="2">
        <v>42581</v>
      </c>
      <c r="G227" s="2">
        <v>25622</v>
      </c>
      <c r="H227" s="2">
        <v>1916145</v>
      </c>
      <c r="I227" s="2">
        <f>Table1[[#This Row],[Total Sales]]-(Table1[[#This Row],[Cost of Goods]]*Table1[[#This Row],[Units Sold]])</f>
        <v>763155</v>
      </c>
    </row>
    <row r="228" spans="1:9">
      <c r="A228" s="7">
        <v>45518</v>
      </c>
      <c r="B228" s="5" t="s">
        <v>32</v>
      </c>
      <c r="C228" s="5" t="s">
        <v>27</v>
      </c>
      <c r="D228" s="5" t="s">
        <v>36</v>
      </c>
      <c r="E228" s="2">
        <v>3</v>
      </c>
      <c r="F228" s="2">
        <v>31928</v>
      </c>
      <c r="G228" s="2">
        <v>26069</v>
      </c>
      <c r="H228" s="2">
        <v>95784</v>
      </c>
      <c r="I228" s="2">
        <f>Table1[[#This Row],[Total Sales]]-(Table1[[#This Row],[Cost of Goods]]*Table1[[#This Row],[Units Sold]])</f>
        <v>17577</v>
      </c>
    </row>
    <row r="229" spans="1:9">
      <c r="A229" s="7">
        <v>45519</v>
      </c>
      <c r="B229" s="5" t="s">
        <v>26</v>
      </c>
      <c r="C229" s="5" t="s">
        <v>14</v>
      </c>
      <c r="D229" s="5" t="s">
        <v>25</v>
      </c>
      <c r="E229" s="2">
        <v>43</v>
      </c>
      <c r="F229" s="2">
        <v>15783</v>
      </c>
      <c r="G229" s="2">
        <v>1642</v>
      </c>
      <c r="H229" s="2">
        <v>678669</v>
      </c>
      <c r="I229" s="2">
        <f>Table1[[#This Row],[Total Sales]]-(Table1[[#This Row],[Cost of Goods]]*Table1[[#This Row],[Units Sold]])</f>
        <v>608063</v>
      </c>
    </row>
    <row r="230" spans="1:9">
      <c r="A230" s="7">
        <v>45520</v>
      </c>
      <c r="B230" s="5" t="s">
        <v>19</v>
      </c>
      <c r="C230" s="5" t="s">
        <v>20</v>
      </c>
      <c r="D230" s="5" t="s">
        <v>33</v>
      </c>
      <c r="E230" s="2">
        <v>36</v>
      </c>
      <c r="F230" s="2">
        <v>31815</v>
      </c>
      <c r="G230" s="2">
        <v>19313</v>
      </c>
      <c r="H230" s="2">
        <v>1145340</v>
      </c>
      <c r="I230" s="2">
        <f>Table1[[#This Row],[Total Sales]]-(Table1[[#This Row],[Cost of Goods]]*Table1[[#This Row],[Units Sold]])</f>
        <v>450072</v>
      </c>
    </row>
    <row r="231" spans="1:9">
      <c r="A231" s="7">
        <v>45521</v>
      </c>
      <c r="B231" s="5" t="s">
        <v>13</v>
      </c>
      <c r="C231" s="5" t="s">
        <v>11</v>
      </c>
      <c r="D231" s="5" t="s">
        <v>12</v>
      </c>
      <c r="E231" s="2">
        <v>30</v>
      </c>
      <c r="F231" s="2">
        <v>51388</v>
      </c>
      <c r="G231" s="2">
        <v>33138</v>
      </c>
      <c r="H231" s="2">
        <v>1541640</v>
      </c>
      <c r="I231" s="2">
        <f>Table1[[#This Row],[Total Sales]]-(Table1[[#This Row],[Cost of Goods]]*Table1[[#This Row],[Units Sold]])</f>
        <v>547500</v>
      </c>
    </row>
    <row r="232" spans="1:9">
      <c r="A232" s="7">
        <v>45522</v>
      </c>
      <c r="B232" s="5" t="s">
        <v>18</v>
      </c>
      <c r="C232" s="5" t="s">
        <v>20</v>
      </c>
      <c r="D232" s="5" t="s">
        <v>12</v>
      </c>
      <c r="E232" s="2">
        <v>7</v>
      </c>
      <c r="F232" s="2">
        <v>46865</v>
      </c>
      <c r="G232" s="2">
        <v>38745</v>
      </c>
      <c r="H232" s="2">
        <v>328055</v>
      </c>
      <c r="I232" s="2">
        <f>Table1[[#This Row],[Total Sales]]-(Table1[[#This Row],[Cost of Goods]]*Table1[[#This Row],[Units Sold]])</f>
        <v>56840</v>
      </c>
    </row>
    <row r="233" spans="1:9">
      <c r="A233" s="7">
        <v>45523</v>
      </c>
      <c r="B233" s="5" t="s">
        <v>32</v>
      </c>
      <c r="C233" s="5" t="s">
        <v>27</v>
      </c>
      <c r="D233" s="5" t="s">
        <v>30</v>
      </c>
      <c r="E233" s="2">
        <v>29</v>
      </c>
      <c r="F233" s="2">
        <v>30760</v>
      </c>
      <c r="G233" s="2">
        <v>12577</v>
      </c>
      <c r="H233" s="2">
        <v>892040</v>
      </c>
      <c r="I233" s="2">
        <f>Table1[[#This Row],[Total Sales]]-(Table1[[#This Row],[Cost of Goods]]*Table1[[#This Row],[Units Sold]])</f>
        <v>527307</v>
      </c>
    </row>
    <row r="234" spans="1:9">
      <c r="A234" s="7">
        <v>45524</v>
      </c>
      <c r="B234" s="5" t="s">
        <v>34</v>
      </c>
      <c r="C234" s="5" t="s">
        <v>11</v>
      </c>
      <c r="D234" s="5" t="s">
        <v>25</v>
      </c>
      <c r="E234" s="2">
        <v>24</v>
      </c>
      <c r="F234" s="2">
        <v>22191</v>
      </c>
      <c r="G234" s="2">
        <v>10841</v>
      </c>
      <c r="H234" s="2">
        <v>532584</v>
      </c>
      <c r="I234" s="2">
        <f>Table1[[#This Row],[Total Sales]]-(Table1[[#This Row],[Cost of Goods]]*Table1[[#This Row],[Units Sold]])</f>
        <v>272400</v>
      </c>
    </row>
    <row r="235" spans="1:9">
      <c r="A235" s="7">
        <v>45525</v>
      </c>
      <c r="B235" s="5" t="s">
        <v>32</v>
      </c>
      <c r="C235" s="5" t="s">
        <v>11</v>
      </c>
      <c r="D235" s="5" t="s">
        <v>25</v>
      </c>
      <c r="E235" s="2">
        <v>28</v>
      </c>
      <c r="F235" s="2">
        <v>36201</v>
      </c>
      <c r="G235" s="2">
        <v>17648</v>
      </c>
      <c r="H235" s="2">
        <v>1013628</v>
      </c>
      <c r="I235" s="2">
        <f>Table1[[#This Row],[Total Sales]]-(Table1[[#This Row],[Cost of Goods]]*Table1[[#This Row],[Units Sold]])</f>
        <v>519484</v>
      </c>
    </row>
    <row r="236" spans="1:9">
      <c r="A236" s="7">
        <v>45526</v>
      </c>
      <c r="B236" s="5" t="s">
        <v>26</v>
      </c>
      <c r="C236" s="5" t="s">
        <v>14</v>
      </c>
      <c r="D236" s="5" t="s">
        <v>30</v>
      </c>
      <c r="E236" s="2">
        <v>46</v>
      </c>
      <c r="F236" s="2">
        <v>52223</v>
      </c>
      <c r="G236" s="2">
        <v>46259</v>
      </c>
      <c r="H236" s="2">
        <v>2402258</v>
      </c>
      <c r="I236" s="2">
        <f>Table1[[#This Row],[Total Sales]]-(Table1[[#This Row],[Cost of Goods]]*Table1[[#This Row],[Units Sold]])</f>
        <v>274344</v>
      </c>
    </row>
    <row r="237" spans="1:9">
      <c r="A237" s="7">
        <v>45527</v>
      </c>
      <c r="B237" s="5" t="s">
        <v>24</v>
      </c>
      <c r="C237" s="5" t="s">
        <v>11</v>
      </c>
      <c r="D237" s="5" t="s">
        <v>21</v>
      </c>
      <c r="E237" s="2">
        <v>32</v>
      </c>
      <c r="F237" s="2">
        <v>49359</v>
      </c>
      <c r="G237" s="2">
        <v>39368</v>
      </c>
      <c r="H237" s="2">
        <v>1579488</v>
      </c>
      <c r="I237" s="2">
        <f>Table1[[#This Row],[Total Sales]]-(Table1[[#This Row],[Cost of Goods]]*Table1[[#This Row],[Units Sold]])</f>
        <v>319712</v>
      </c>
    </row>
    <row r="238" spans="1:9">
      <c r="A238" s="7">
        <v>45528</v>
      </c>
      <c r="B238" s="5" t="s">
        <v>24</v>
      </c>
      <c r="C238" s="5" t="s">
        <v>27</v>
      </c>
      <c r="D238" s="5" t="s">
        <v>21</v>
      </c>
      <c r="E238" s="2">
        <v>43</v>
      </c>
      <c r="F238" s="2">
        <v>69149</v>
      </c>
      <c r="G238" s="2">
        <v>59052</v>
      </c>
      <c r="H238" s="2">
        <v>2973407</v>
      </c>
      <c r="I238" s="2">
        <f>Table1[[#This Row],[Total Sales]]-(Table1[[#This Row],[Cost of Goods]]*Table1[[#This Row],[Units Sold]])</f>
        <v>434171</v>
      </c>
    </row>
    <row r="239" spans="1:9">
      <c r="A239" s="7">
        <v>45529</v>
      </c>
      <c r="B239" s="5" t="s">
        <v>35</v>
      </c>
      <c r="C239" s="5" t="s">
        <v>20</v>
      </c>
      <c r="D239" s="5" t="s">
        <v>30</v>
      </c>
      <c r="E239" s="2">
        <v>37</v>
      </c>
      <c r="F239" s="2">
        <v>24230</v>
      </c>
      <c r="G239" s="2">
        <v>5921</v>
      </c>
      <c r="H239" s="2">
        <v>896510</v>
      </c>
      <c r="I239" s="2">
        <f>Table1[[#This Row],[Total Sales]]-(Table1[[#This Row],[Cost of Goods]]*Table1[[#This Row],[Units Sold]])</f>
        <v>677433</v>
      </c>
    </row>
    <row r="240" spans="1:9">
      <c r="A240" s="7">
        <v>45530</v>
      </c>
      <c r="B240" s="5" t="s">
        <v>13</v>
      </c>
      <c r="C240" s="5" t="s">
        <v>14</v>
      </c>
      <c r="D240" s="5" t="s">
        <v>33</v>
      </c>
      <c r="E240" s="2">
        <v>8</v>
      </c>
      <c r="F240" s="2">
        <v>38370</v>
      </c>
      <c r="G240" s="2">
        <v>34048</v>
      </c>
      <c r="H240" s="2">
        <v>306960</v>
      </c>
      <c r="I240" s="2">
        <f>Table1[[#This Row],[Total Sales]]-(Table1[[#This Row],[Cost of Goods]]*Table1[[#This Row],[Units Sold]])</f>
        <v>34576</v>
      </c>
    </row>
    <row r="241" spans="1:9">
      <c r="A241" s="7">
        <v>45531</v>
      </c>
      <c r="B241" s="5" t="s">
        <v>18</v>
      </c>
      <c r="C241" s="5" t="s">
        <v>27</v>
      </c>
      <c r="D241" s="5" t="s">
        <v>16</v>
      </c>
      <c r="E241" s="2">
        <v>49</v>
      </c>
      <c r="F241" s="2">
        <v>51866</v>
      </c>
      <c r="G241" s="2">
        <v>48722</v>
      </c>
      <c r="H241" s="2">
        <v>2541434</v>
      </c>
      <c r="I241" s="2">
        <f>Table1[[#This Row],[Total Sales]]-(Table1[[#This Row],[Cost of Goods]]*Table1[[#This Row],[Units Sold]])</f>
        <v>154056</v>
      </c>
    </row>
    <row r="242" spans="1:9">
      <c r="A242" s="7">
        <v>45532</v>
      </c>
      <c r="B242" s="5" t="s">
        <v>26</v>
      </c>
      <c r="C242" s="5" t="s">
        <v>20</v>
      </c>
      <c r="D242" s="5" t="s">
        <v>16</v>
      </c>
      <c r="E242" s="2">
        <v>23</v>
      </c>
      <c r="F242" s="2">
        <v>25509</v>
      </c>
      <c r="G242" s="2">
        <v>17065</v>
      </c>
      <c r="H242" s="2">
        <v>586707</v>
      </c>
      <c r="I242" s="2">
        <f>Table1[[#This Row],[Total Sales]]-(Table1[[#This Row],[Cost of Goods]]*Table1[[#This Row],[Units Sold]])</f>
        <v>194212</v>
      </c>
    </row>
    <row r="243" spans="1:9">
      <c r="A243" s="7">
        <v>45533</v>
      </c>
      <c r="B243" s="5" t="s">
        <v>19</v>
      </c>
      <c r="C243" s="5" t="s">
        <v>20</v>
      </c>
      <c r="D243" s="5" t="s">
        <v>12</v>
      </c>
      <c r="E243" s="2">
        <v>22</v>
      </c>
      <c r="F243" s="2">
        <v>64817</v>
      </c>
      <c r="G243" s="2">
        <v>48043</v>
      </c>
      <c r="H243" s="2">
        <v>1425974</v>
      </c>
      <c r="I243" s="2">
        <f>Table1[[#This Row],[Total Sales]]-(Table1[[#This Row],[Cost of Goods]]*Table1[[#This Row],[Units Sold]])</f>
        <v>369028</v>
      </c>
    </row>
    <row r="244" spans="1:9">
      <c r="A244" s="7">
        <v>45534</v>
      </c>
      <c r="B244" s="5" t="s">
        <v>18</v>
      </c>
      <c r="C244" s="5" t="s">
        <v>14</v>
      </c>
      <c r="D244" s="5" t="s">
        <v>36</v>
      </c>
      <c r="E244" s="2">
        <v>20</v>
      </c>
      <c r="F244" s="2">
        <v>44134</v>
      </c>
      <c r="G244" s="2">
        <v>31446</v>
      </c>
      <c r="H244" s="2">
        <v>882680</v>
      </c>
      <c r="I244" s="2">
        <f>Table1[[#This Row],[Total Sales]]-(Table1[[#This Row],[Cost of Goods]]*Table1[[#This Row],[Units Sold]])</f>
        <v>253760</v>
      </c>
    </row>
    <row r="245" spans="1:9">
      <c r="A245" s="7">
        <v>45535</v>
      </c>
      <c r="B245" s="5" t="s">
        <v>24</v>
      </c>
      <c r="C245" s="5" t="s">
        <v>20</v>
      </c>
      <c r="D245" s="5" t="s">
        <v>25</v>
      </c>
      <c r="E245" s="2">
        <v>19</v>
      </c>
      <c r="F245" s="2">
        <v>74519</v>
      </c>
      <c r="G245" s="2">
        <v>70299</v>
      </c>
      <c r="H245" s="2">
        <v>1415861</v>
      </c>
      <c r="I245" s="2">
        <f>Table1[[#This Row],[Total Sales]]-(Table1[[#This Row],[Cost of Goods]]*Table1[[#This Row],[Units Sold]])</f>
        <v>80180</v>
      </c>
    </row>
    <row r="246" spans="1:9">
      <c r="A246" s="7">
        <v>45536</v>
      </c>
      <c r="B246" s="5" t="s">
        <v>34</v>
      </c>
      <c r="C246" s="5" t="s">
        <v>20</v>
      </c>
      <c r="D246" s="5" t="s">
        <v>25</v>
      </c>
      <c r="E246" s="2">
        <v>44</v>
      </c>
      <c r="F246" s="2">
        <v>10038</v>
      </c>
      <c r="G246" s="2">
        <v>-7114</v>
      </c>
      <c r="H246" s="2">
        <v>441672</v>
      </c>
      <c r="I246" s="2">
        <f>Table1[[#This Row],[Total Sales]]-(Table1[[#This Row],[Cost of Goods]]*Table1[[#This Row],[Units Sold]])</f>
        <v>754688</v>
      </c>
    </row>
    <row r="247" spans="1:9">
      <c r="A247" s="7">
        <v>45537</v>
      </c>
      <c r="B247" s="5" t="s">
        <v>34</v>
      </c>
      <c r="C247" s="5" t="s">
        <v>14</v>
      </c>
      <c r="D247" s="5" t="s">
        <v>15</v>
      </c>
      <c r="E247" s="2">
        <v>26</v>
      </c>
      <c r="F247" s="2">
        <v>54909</v>
      </c>
      <c r="G247" s="2">
        <v>34932</v>
      </c>
      <c r="H247" s="2">
        <v>1427634</v>
      </c>
      <c r="I247" s="2">
        <f>Table1[[#This Row],[Total Sales]]-(Table1[[#This Row],[Cost of Goods]]*Table1[[#This Row],[Units Sold]])</f>
        <v>519402</v>
      </c>
    </row>
    <row r="248" spans="1:9">
      <c r="A248" s="7">
        <v>45538</v>
      </c>
      <c r="B248" s="5" t="s">
        <v>37</v>
      </c>
      <c r="C248" s="5" t="s">
        <v>14</v>
      </c>
      <c r="D248" s="5" t="s">
        <v>21</v>
      </c>
      <c r="E248" s="2">
        <v>33</v>
      </c>
      <c r="F248" s="2">
        <v>35698</v>
      </c>
      <c r="G248" s="2">
        <v>28952</v>
      </c>
      <c r="H248" s="2">
        <v>1178034</v>
      </c>
      <c r="I248" s="2">
        <f>Table1[[#This Row],[Total Sales]]-(Table1[[#This Row],[Cost of Goods]]*Table1[[#This Row],[Units Sold]])</f>
        <v>222618</v>
      </c>
    </row>
    <row r="249" spans="1:9">
      <c r="A249" s="7">
        <v>45539</v>
      </c>
      <c r="B249" s="5" t="s">
        <v>32</v>
      </c>
      <c r="C249" s="5" t="s">
        <v>14</v>
      </c>
      <c r="D249" s="5" t="s">
        <v>25</v>
      </c>
      <c r="E249" s="2">
        <v>26</v>
      </c>
      <c r="F249" s="2">
        <v>47163</v>
      </c>
      <c r="G249" s="2">
        <v>38272</v>
      </c>
      <c r="H249" s="2">
        <v>1226238</v>
      </c>
      <c r="I249" s="2">
        <f>Table1[[#This Row],[Total Sales]]-(Table1[[#This Row],[Cost of Goods]]*Table1[[#This Row],[Units Sold]])</f>
        <v>231166</v>
      </c>
    </row>
    <row r="250" spans="1:9">
      <c r="A250" s="7">
        <v>45540</v>
      </c>
      <c r="B250" s="5" t="s">
        <v>26</v>
      </c>
      <c r="C250" s="5" t="s">
        <v>14</v>
      </c>
      <c r="D250" s="5" t="s">
        <v>12</v>
      </c>
      <c r="E250" s="2">
        <v>41</v>
      </c>
      <c r="F250" s="2">
        <v>63478</v>
      </c>
      <c r="G250" s="2">
        <v>55339</v>
      </c>
      <c r="H250" s="2">
        <v>2602598</v>
      </c>
      <c r="I250" s="2">
        <f>Table1[[#This Row],[Total Sales]]-(Table1[[#This Row],[Cost of Goods]]*Table1[[#This Row],[Units Sold]])</f>
        <v>333699</v>
      </c>
    </row>
    <row r="251" spans="1:9">
      <c r="A251" s="7">
        <v>45541</v>
      </c>
      <c r="B251" s="5" t="s">
        <v>10</v>
      </c>
      <c r="C251" s="5" t="s">
        <v>20</v>
      </c>
      <c r="D251" s="5" t="s">
        <v>15</v>
      </c>
      <c r="E251" s="2">
        <v>36</v>
      </c>
      <c r="F251" s="2">
        <v>69051</v>
      </c>
      <c r="G251" s="2">
        <v>65980</v>
      </c>
      <c r="H251" s="2">
        <v>2485836</v>
      </c>
      <c r="I251" s="2">
        <f>Table1[[#This Row],[Total Sales]]-(Table1[[#This Row],[Cost of Goods]]*Table1[[#This Row],[Units Sold]])</f>
        <v>110556</v>
      </c>
    </row>
    <row r="252" spans="1:9">
      <c r="A252" s="7">
        <v>45542</v>
      </c>
      <c r="B252" s="5" t="s">
        <v>40</v>
      </c>
      <c r="C252" s="5" t="s">
        <v>14</v>
      </c>
      <c r="D252" s="5" t="s">
        <v>30</v>
      </c>
      <c r="E252" s="2">
        <v>39</v>
      </c>
      <c r="F252" s="2">
        <v>19139</v>
      </c>
      <c r="G252" s="2">
        <v>4240</v>
      </c>
      <c r="H252" s="2">
        <v>746421</v>
      </c>
      <c r="I252" s="2">
        <f>Table1[[#This Row],[Total Sales]]-(Table1[[#This Row],[Cost of Goods]]*Table1[[#This Row],[Units Sold]])</f>
        <v>581061</v>
      </c>
    </row>
    <row r="253" spans="1:9">
      <c r="A253" s="7">
        <v>45543</v>
      </c>
      <c r="B253" s="5" t="s">
        <v>23</v>
      </c>
      <c r="C253" s="5" t="s">
        <v>11</v>
      </c>
      <c r="D253" s="5" t="s">
        <v>16</v>
      </c>
      <c r="E253" s="2">
        <v>42</v>
      </c>
      <c r="F253" s="2">
        <v>13579</v>
      </c>
      <c r="G253" s="2">
        <v>-3272</v>
      </c>
      <c r="H253" s="2">
        <v>570318</v>
      </c>
      <c r="I253" s="2">
        <f>Table1[[#This Row],[Total Sales]]-(Table1[[#This Row],[Cost of Goods]]*Table1[[#This Row],[Units Sold]])</f>
        <v>707742</v>
      </c>
    </row>
    <row r="254" spans="1:9">
      <c r="A254" s="7">
        <v>45544</v>
      </c>
      <c r="B254" s="5" t="s">
        <v>32</v>
      </c>
      <c r="C254" s="5" t="s">
        <v>27</v>
      </c>
      <c r="D254" s="5" t="s">
        <v>15</v>
      </c>
      <c r="E254" s="2">
        <v>25</v>
      </c>
      <c r="F254" s="2">
        <v>61035</v>
      </c>
      <c r="G254" s="2">
        <v>52974</v>
      </c>
      <c r="H254" s="2">
        <v>1525875</v>
      </c>
      <c r="I254" s="2">
        <f>Table1[[#This Row],[Total Sales]]-(Table1[[#This Row],[Cost of Goods]]*Table1[[#This Row],[Units Sold]])</f>
        <v>201525</v>
      </c>
    </row>
    <row r="255" spans="1:9">
      <c r="A255" s="7">
        <v>45545</v>
      </c>
      <c r="B255" s="5" t="s">
        <v>37</v>
      </c>
      <c r="C255" s="5" t="s">
        <v>20</v>
      </c>
      <c r="D255" s="5" t="s">
        <v>15</v>
      </c>
      <c r="E255" s="2">
        <v>37</v>
      </c>
      <c r="F255" s="2">
        <v>74452</v>
      </c>
      <c r="G255" s="2">
        <v>54984</v>
      </c>
      <c r="H255" s="2">
        <v>2754724</v>
      </c>
      <c r="I255" s="2">
        <f>Table1[[#This Row],[Total Sales]]-(Table1[[#This Row],[Cost of Goods]]*Table1[[#This Row],[Units Sold]])</f>
        <v>720316</v>
      </c>
    </row>
    <row r="256" spans="1:9">
      <c r="A256" s="7">
        <v>45546</v>
      </c>
      <c r="B256" s="5" t="s">
        <v>35</v>
      </c>
      <c r="C256" s="5" t="s">
        <v>11</v>
      </c>
      <c r="D256" s="5" t="s">
        <v>15</v>
      </c>
      <c r="E256" s="2">
        <v>49</v>
      </c>
      <c r="F256" s="2">
        <v>52690</v>
      </c>
      <c r="G256" s="2">
        <v>45255</v>
      </c>
      <c r="H256" s="2">
        <v>2581810</v>
      </c>
      <c r="I256" s="2">
        <f>Table1[[#This Row],[Total Sales]]-(Table1[[#This Row],[Cost of Goods]]*Table1[[#This Row],[Units Sold]])</f>
        <v>364315</v>
      </c>
    </row>
    <row r="257" spans="1:9">
      <c r="A257" s="7">
        <v>45547</v>
      </c>
      <c r="B257" s="5" t="s">
        <v>13</v>
      </c>
      <c r="C257" s="5" t="s">
        <v>20</v>
      </c>
      <c r="D257" s="5" t="s">
        <v>36</v>
      </c>
      <c r="E257" s="2">
        <v>43</v>
      </c>
      <c r="F257" s="2">
        <v>63167</v>
      </c>
      <c r="G257" s="2">
        <v>50257</v>
      </c>
      <c r="H257" s="2">
        <v>2716181</v>
      </c>
      <c r="I257" s="2">
        <f>Table1[[#This Row],[Total Sales]]-(Table1[[#This Row],[Cost of Goods]]*Table1[[#This Row],[Units Sold]])</f>
        <v>555130</v>
      </c>
    </row>
    <row r="258" spans="1:9">
      <c r="A258" s="7">
        <v>45548</v>
      </c>
      <c r="B258" s="5" t="s">
        <v>35</v>
      </c>
      <c r="C258" s="5" t="s">
        <v>11</v>
      </c>
      <c r="D258" s="5" t="s">
        <v>30</v>
      </c>
      <c r="E258" s="2">
        <v>17</v>
      </c>
      <c r="F258" s="2">
        <v>32491</v>
      </c>
      <c r="G258" s="2">
        <v>30164</v>
      </c>
      <c r="H258" s="2">
        <v>552347</v>
      </c>
      <c r="I258" s="2">
        <f>Table1[[#This Row],[Total Sales]]-(Table1[[#This Row],[Cost of Goods]]*Table1[[#This Row],[Units Sold]])</f>
        <v>39559</v>
      </c>
    </row>
    <row r="259" spans="1:9">
      <c r="A259" s="7">
        <v>45549</v>
      </c>
      <c r="B259" s="5" t="s">
        <v>37</v>
      </c>
      <c r="C259" s="5" t="s">
        <v>27</v>
      </c>
      <c r="D259" s="5" t="s">
        <v>33</v>
      </c>
      <c r="E259" s="2">
        <v>22</v>
      </c>
      <c r="F259" s="2">
        <v>66339</v>
      </c>
      <c r="G259" s="2">
        <v>51397</v>
      </c>
      <c r="H259" s="2">
        <v>1459458</v>
      </c>
      <c r="I259" s="2">
        <f>Table1[[#This Row],[Total Sales]]-(Table1[[#This Row],[Cost of Goods]]*Table1[[#This Row],[Units Sold]])</f>
        <v>328724</v>
      </c>
    </row>
    <row r="260" spans="1:9">
      <c r="A260" s="7">
        <v>45550</v>
      </c>
      <c r="B260" s="5" t="s">
        <v>31</v>
      </c>
      <c r="C260" s="5" t="s">
        <v>27</v>
      </c>
      <c r="D260" s="5" t="s">
        <v>33</v>
      </c>
      <c r="E260" s="2">
        <v>3</v>
      </c>
      <c r="F260" s="2">
        <v>68387</v>
      </c>
      <c r="G260" s="2">
        <v>63975</v>
      </c>
      <c r="H260" s="2">
        <v>205161</v>
      </c>
      <c r="I260" s="2">
        <f>Table1[[#This Row],[Total Sales]]-(Table1[[#This Row],[Cost of Goods]]*Table1[[#This Row],[Units Sold]])</f>
        <v>13236</v>
      </c>
    </row>
    <row r="261" spans="1:9">
      <c r="A261" s="7">
        <v>45551</v>
      </c>
      <c r="B261" s="5" t="s">
        <v>38</v>
      </c>
      <c r="C261" s="5" t="s">
        <v>14</v>
      </c>
      <c r="D261" s="5" t="s">
        <v>15</v>
      </c>
      <c r="E261" s="2">
        <v>43</v>
      </c>
      <c r="F261" s="2">
        <v>39496</v>
      </c>
      <c r="G261" s="2">
        <v>26439</v>
      </c>
      <c r="H261" s="2">
        <v>1698328</v>
      </c>
      <c r="I261" s="2">
        <f>Table1[[#This Row],[Total Sales]]-(Table1[[#This Row],[Cost of Goods]]*Table1[[#This Row],[Units Sold]])</f>
        <v>561451</v>
      </c>
    </row>
    <row r="262" spans="1:9">
      <c r="A262" s="7">
        <v>45552</v>
      </c>
      <c r="B262" s="5" t="s">
        <v>18</v>
      </c>
      <c r="C262" s="5" t="s">
        <v>11</v>
      </c>
      <c r="D262" s="5" t="s">
        <v>16</v>
      </c>
      <c r="E262" s="2">
        <v>25</v>
      </c>
      <c r="F262" s="2">
        <v>73476</v>
      </c>
      <c r="G262" s="2">
        <v>55018</v>
      </c>
      <c r="H262" s="2">
        <v>1836900</v>
      </c>
      <c r="I262" s="2">
        <f>Table1[[#This Row],[Total Sales]]-(Table1[[#This Row],[Cost of Goods]]*Table1[[#This Row],[Units Sold]])</f>
        <v>461450</v>
      </c>
    </row>
    <row r="263" spans="1:9">
      <c r="A263" s="7">
        <v>45553</v>
      </c>
      <c r="B263" s="5" t="s">
        <v>29</v>
      </c>
      <c r="C263" s="5" t="s">
        <v>20</v>
      </c>
      <c r="D263" s="5" t="s">
        <v>33</v>
      </c>
      <c r="E263" s="2">
        <v>12</v>
      </c>
      <c r="F263" s="2">
        <v>49669</v>
      </c>
      <c r="G263" s="2">
        <v>38362</v>
      </c>
      <c r="H263" s="2">
        <v>596028</v>
      </c>
      <c r="I263" s="2">
        <f>Table1[[#This Row],[Total Sales]]-(Table1[[#This Row],[Cost of Goods]]*Table1[[#This Row],[Units Sold]])</f>
        <v>135684</v>
      </c>
    </row>
    <row r="264" spans="1:9">
      <c r="A264" s="7">
        <v>45554</v>
      </c>
      <c r="B264" s="5" t="s">
        <v>13</v>
      </c>
      <c r="C264" s="5" t="s">
        <v>14</v>
      </c>
      <c r="D264" s="5" t="s">
        <v>36</v>
      </c>
      <c r="E264" s="2">
        <v>2</v>
      </c>
      <c r="F264" s="2">
        <v>48715</v>
      </c>
      <c r="G264" s="2">
        <v>45942</v>
      </c>
      <c r="H264" s="2">
        <v>97430</v>
      </c>
      <c r="I264" s="2">
        <f>Table1[[#This Row],[Total Sales]]-(Table1[[#This Row],[Cost of Goods]]*Table1[[#This Row],[Units Sold]])</f>
        <v>5546</v>
      </c>
    </row>
    <row r="265" spans="1:9">
      <c r="A265" s="7">
        <v>45555</v>
      </c>
      <c r="B265" s="5" t="s">
        <v>18</v>
      </c>
      <c r="C265" s="5" t="s">
        <v>27</v>
      </c>
      <c r="D265" s="5" t="s">
        <v>25</v>
      </c>
      <c r="E265" s="2">
        <v>16</v>
      </c>
      <c r="F265" s="2">
        <v>67642</v>
      </c>
      <c r="G265" s="2">
        <v>55195</v>
      </c>
      <c r="H265" s="2">
        <v>1082272</v>
      </c>
      <c r="I265" s="2">
        <f>Table1[[#This Row],[Total Sales]]-(Table1[[#This Row],[Cost of Goods]]*Table1[[#This Row],[Units Sold]])</f>
        <v>199152</v>
      </c>
    </row>
    <row r="266" spans="1:9">
      <c r="A266" s="7">
        <v>45556</v>
      </c>
      <c r="B266" s="5" t="s">
        <v>37</v>
      </c>
      <c r="C266" s="5" t="s">
        <v>14</v>
      </c>
      <c r="D266" s="5" t="s">
        <v>16</v>
      </c>
      <c r="E266" s="2">
        <v>46</v>
      </c>
      <c r="F266" s="2">
        <v>57731</v>
      </c>
      <c r="G266" s="2">
        <v>52212</v>
      </c>
      <c r="H266" s="2">
        <v>2655626</v>
      </c>
      <c r="I266" s="2">
        <f>Table1[[#This Row],[Total Sales]]-(Table1[[#This Row],[Cost of Goods]]*Table1[[#This Row],[Units Sold]])</f>
        <v>253874</v>
      </c>
    </row>
    <row r="267" spans="1:9">
      <c r="A267" s="7">
        <v>45557</v>
      </c>
      <c r="B267" s="5" t="s">
        <v>39</v>
      </c>
      <c r="C267" s="5" t="s">
        <v>27</v>
      </c>
      <c r="D267" s="5" t="s">
        <v>25</v>
      </c>
      <c r="E267" s="2">
        <v>27</v>
      </c>
      <c r="F267" s="2">
        <v>72312</v>
      </c>
      <c r="G267" s="2">
        <v>65176</v>
      </c>
      <c r="H267" s="2">
        <v>1952424</v>
      </c>
      <c r="I267" s="2">
        <f>Table1[[#This Row],[Total Sales]]-(Table1[[#This Row],[Cost of Goods]]*Table1[[#This Row],[Units Sold]])</f>
        <v>192672</v>
      </c>
    </row>
    <row r="268" spans="1:9">
      <c r="A268" s="7">
        <v>45558</v>
      </c>
      <c r="B268" s="5" t="s">
        <v>29</v>
      </c>
      <c r="C268" s="5" t="s">
        <v>20</v>
      </c>
      <c r="D268" s="5" t="s">
        <v>21</v>
      </c>
      <c r="E268" s="2">
        <v>10</v>
      </c>
      <c r="F268" s="2">
        <v>39611</v>
      </c>
      <c r="G268" s="2">
        <v>35479</v>
      </c>
      <c r="H268" s="2">
        <v>396110</v>
      </c>
      <c r="I268" s="2">
        <f>Table1[[#This Row],[Total Sales]]-(Table1[[#This Row],[Cost of Goods]]*Table1[[#This Row],[Units Sold]])</f>
        <v>41320</v>
      </c>
    </row>
    <row r="269" spans="1:9">
      <c r="A269" s="7">
        <v>45559</v>
      </c>
      <c r="B269" s="5" t="s">
        <v>10</v>
      </c>
      <c r="C269" s="5" t="s">
        <v>27</v>
      </c>
      <c r="D269" s="5" t="s">
        <v>15</v>
      </c>
      <c r="E269" s="2">
        <v>49</v>
      </c>
      <c r="F269" s="2">
        <v>33602</v>
      </c>
      <c r="G269" s="2">
        <v>30421</v>
      </c>
      <c r="H269" s="2">
        <v>1646498</v>
      </c>
      <c r="I269" s="2">
        <f>Table1[[#This Row],[Total Sales]]-(Table1[[#This Row],[Cost of Goods]]*Table1[[#This Row],[Units Sold]])</f>
        <v>155869</v>
      </c>
    </row>
    <row r="270" spans="1:9">
      <c r="A270" s="7">
        <v>45560</v>
      </c>
      <c r="B270" s="5" t="s">
        <v>18</v>
      </c>
      <c r="C270" s="5" t="s">
        <v>11</v>
      </c>
      <c r="D270" s="5" t="s">
        <v>15</v>
      </c>
      <c r="E270" s="2">
        <v>25</v>
      </c>
      <c r="F270" s="2">
        <v>40840</v>
      </c>
      <c r="G270" s="2">
        <v>28303</v>
      </c>
      <c r="H270" s="2">
        <v>1021000</v>
      </c>
      <c r="I270" s="2">
        <f>Table1[[#This Row],[Total Sales]]-(Table1[[#This Row],[Cost of Goods]]*Table1[[#This Row],[Units Sold]])</f>
        <v>313425</v>
      </c>
    </row>
    <row r="271" spans="1:9">
      <c r="A271" s="7">
        <v>45561</v>
      </c>
      <c r="B271" s="5" t="s">
        <v>26</v>
      </c>
      <c r="C271" s="5" t="s">
        <v>14</v>
      </c>
      <c r="D271" s="5" t="s">
        <v>36</v>
      </c>
      <c r="E271" s="2">
        <v>21</v>
      </c>
      <c r="F271" s="2">
        <v>50695</v>
      </c>
      <c r="G271" s="2">
        <v>48331</v>
      </c>
      <c r="H271" s="2">
        <v>1064595</v>
      </c>
      <c r="I271" s="2">
        <f>Table1[[#This Row],[Total Sales]]-(Table1[[#This Row],[Cost of Goods]]*Table1[[#This Row],[Units Sold]])</f>
        <v>49644</v>
      </c>
    </row>
    <row r="272" spans="1:9">
      <c r="A272" s="7">
        <v>45562</v>
      </c>
      <c r="B272" s="5" t="s">
        <v>19</v>
      </c>
      <c r="C272" s="5" t="s">
        <v>20</v>
      </c>
      <c r="D272" s="5" t="s">
        <v>36</v>
      </c>
      <c r="E272" s="2">
        <v>19</v>
      </c>
      <c r="F272" s="2">
        <v>66111</v>
      </c>
      <c r="G272" s="2">
        <v>60978</v>
      </c>
      <c r="H272" s="2">
        <v>1256109</v>
      </c>
      <c r="I272" s="2">
        <f>Table1[[#This Row],[Total Sales]]-(Table1[[#This Row],[Cost of Goods]]*Table1[[#This Row],[Units Sold]])</f>
        <v>97527</v>
      </c>
    </row>
    <row r="273" spans="1:9">
      <c r="A273" s="7">
        <v>45563</v>
      </c>
      <c r="B273" s="5" t="s">
        <v>34</v>
      </c>
      <c r="C273" s="5" t="s">
        <v>11</v>
      </c>
      <c r="D273" s="5" t="s">
        <v>30</v>
      </c>
      <c r="E273" s="2">
        <v>50</v>
      </c>
      <c r="F273" s="2">
        <v>5336</v>
      </c>
      <c r="G273" s="2">
        <v>-10811</v>
      </c>
      <c r="H273" s="2">
        <v>266800</v>
      </c>
      <c r="I273" s="2">
        <f>Table1[[#This Row],[Total Sales]]-(Table1[[#This Row],[Cost of Goods]]*Table1[[#This Row],[Units Sold]])</f>
        <v>807350</v>
      </c>
    </row>
    <row r="274" spans="1:9">
      <c r="A274" s="7">
        <v>45564</v>
      </c>
      <c r="B274" s="5" t="s">
        <v>32</v>
      </c>
      <c r="C274" s="5" t="s">
        <v>27</v>
      </c>
      <c r="D274" s="5" t="s">
        <v>15</v>
      </c>
      <c r="E274" s="2">
        <v>8</v>
      </c>
      <c r="F274" s="2">
        <v>29214</v>
      </c>
      <c r="G274" s="2">
        <v>15168</v>
      </c>
      <c r="H274" s="2">
        <v>233712</v>
      </c>
      <c r="I274" s="2">
        <f>Table1[[#This Row],[Total Sales]]-(Table1[[#This Row],[Cost of Goods]]*Table1[[#This Row],[Units Sold]])</f>
        <v>112368</v>
      </c>
    </row>
    <row r="275" spans="1:9">
      <c r="A275" s="7">
        <v>45565</v>
      </c>
      <c r="B275" s="5" t="s">
        <v>18</v>
      </c>
      <c r="C275" s="5" t="s">
        <v>11</v>
      </c>
      <c r="D275" s="5" t="s">
        <v>15</v>
      </c>
      <c r="E275" s="2">
        <v>32</v>
      </c>
      <c r="F275" s="2">
        <v>44716</v>
      </c>
      <c r="G275" s="2">
        <v>34766</v>
      </c>
      <c r="H275" s="2">
        <v>1430912</v>
      </c>
      <c r="I275" s="2">
        <f>Table1[[#This Row],[Total Sales]]-(Table1[[#This Row],[Cost of Goods]]*Table1[[#This Row],[Units Sold]])</f>
        <v>318400</v>
      </c>
    </row>
    <row r="276" spans="1:9">
      <c r="A276" s="7">
        <v>45566</v>
      </c>
      <c r="B276" s="5" t="s">
        <v>35</v>
      </c>
      <c r="C276" s="5" t="s">
        <v>20</v>
      </c>
      <c r="D276" s="5" t="s">
        <v>30</v>
      </c>
      <c r="E276" s="2">
        <v>32</v>
      </c>
      <c r="F276" s="2">
        <v>18114</v>
      </c>
      <c r="G276" s="2">
        <v>-1744</v>
      </c>
      <c r="H276" s="2">
        <v>579648</v>
      </c>
      <c r="I276" s="2">
        <f>Table1[[#This Row],[Total Sales]]-(Table1[[#This Row],[Cost of Goods]]*Table1[[#This Row],[Units Sold]])</f>
        <v>635456</v>
      </c>
    </row>
    <row r="277" spans="1:9">
      <c r="A277" s="7">
        <v>45567</v>
      </c>
      <c r="B277" s="5" t="s">
        <v>26</v>
      </c>
      <c r="C277" s="5" t="s">
        <v>27</v>
      </c>
      <c r="D277" s="5" t="s">
        <v>33</v>
      </c>
      <c r="E277" s="2">
        <v>44</v>
      </c>
      <c r="F277" s="2">
        <v>30188</v>
      </c>
      <c r="G277" s="2">
        <v>23341</v>
      </c>
      <c r="H277" s="2">
        <v>1328272</v>
      </c>
      <c r="I277" s="2">
        <f>Table1[[#This Row],[Total Sales]]-(Table1[[#This Row],[Cost of Goods]]*Table1[[#This Row],[Units Sold]])</f>
        <v>301268</v>
      </c>
    </row>
    <row r="278" spans="1:9">
      <c r="A278" s="7">
        <v>45568</v>
      </c>
      <c r="B278" s="5" t="s">
        <v>29</v>
      </c>
      <c r="C278" s="5" t="s">
        <v>27</v>
      </c>
      <c r="D278" s="5" t="s">
        <v>30</v>
      </c>
      <c r="E278" s="2">
        <v>17</v>
      </c>
      <c r="F278" s="2">
        <v>71818</v>
      </c>
      <c r="G278" s="2">
        <v>53962</v>
      </c>
      <c r="H278" s="2">
        <v>1220906</v>
      </c>
      <c r="I278" s="2">
        <f>Table1[[#This Row],[Total Sales]]-(Table1[[#This Row],[Cost of Goods]]*Table1[[#This Row],[Units Sold]])</f>
        <v>303552</v>
      </c>
    </row>
    <row r="279" spans="1:9">
      <c r="A279" s="7">
        <v>45569</v>
      </c>
      <c r="B279" s="5" t="s">
        <v>39</v>
      </c>
      <c r="C279" s="5" t="s">
        <v>27</v>
      </c>
      <c r="D279" s="5" t="s">
        <v>21</v>
      </c>
      <c r="E279" s="2">
        <v>22</v>
      </c>
      <c r="F279" s="2">
        <v>26390</v>
      </c>
      <c r="G279" s="2">
        <v>21258</v>
      </c>
      <c r="H279" s="2">
        <v>580580</v>
      </c>
      <c r="I279" s="2">
        <f>Table1[[#This Row],[Total Sales]]-(Table1[[#This Row],[Cost of Goods]]*Table1[[#This Row],[Units Sold]])</f>
        <v>112904</v>
      </c>
    </row>
    <row r="280" spans="1:9">
      <c r="A280" s="7">
        <v>45570</v>
      </c>
      <c r="B280" s="5" t="s">
        <v>34</v>
      </c>
      <c r="C280" s="5" t="s">
        <v>27</v>
      </c>
      <c r="D280" s="5" t="s">
        <v>15</v>
      </c>
      <c r="E280" s="2">
        <v>36</v>
      </c>
      <c r="F280" s="2">
        <v>43768</v>
      </c>
      <c r="G280" s="2">
        <v>24231</v>
      </c>
      <c r="H280" s="2">
        <v>1575648</v>
      </c>
      <c r="I280" s="2">
        <f>Table1[[#This Row],[Total Sales]]-(Table1[[#This Row],[Cost of Goods]]*Table1[[#This Row],[Units Sold]])</f>
        <v>703332</v>
      </c>
    </row>
    <row r="281" spans="1:9">
      <c r="A281" s="7">
        <v>45571</v>
      </c>
      <c r="B281" s="5" t="s">
        <v>35</v>
      </c>
      <c r="C281" s="5" t="s">
        <v>20</v>
      </c>
      <c r="D281" s="5" t="s">
        <v>25</v>
      </c>
      <c r="E281" s="2">
        <v>9</v>
      </c>
      <c r="F281" s="2">
        <v>7668</v>
      </c>
      <c r="G281" s="2">
        <v>-2710</v>
      </c>
      <c r="H281" s="2">
        <v>69012</v>
      </c>
      <c r="I281" s="2">
        <f>Table1[[#This Row],[Total Sales]]-(Table1[[#This Row],[Cost of Goods]]*Table1[[#This Row],[Units Sold]])</f>
        <v>93402</v>
      </c>
    </row>
    <row r="282" spans="1:9">
      <c r="A282" s="7">
        <v>45572</v>
      </c>
      <c r="B282" s="5" t="s">
        <v>18</v>
      </c>
      <c r="C282" s="5" t="s">
        <v>14</v>
      </c>
      <c r="D282" s="5" t="s">
        <v>21</v>
      </c>
      <c r="E282" s="2">
        <v>49</v>
      </c>
      <c r="F282" s="2">
        <v>13720</v>
      </c>
      <c r="G282" s="2">
        <v>4075</v>
      </c>
      <c r="H282" s="2">
        <v>672280</v>
      </c>
      <c r="I282" s="2">
        <f>Table1[[#This Row],[Total Sales]]-(Table1[[#This Row],[Cost of Goods]]*Table1[[#This Row],[Units Sold]])</f>
        <v>472605</v>
      </c>
    </row>
    <row r="283" spans="1:9">
      <c r="A283" s="7">
        <v>45573</v>
      </c>
      <c r="B283" s="5" t="s">
        <v>19</v>
      </c>
      <c r="C283" s="5" t="s">
        <v>20</v>
      </c>
      <c r="D283" s="5" t="s">
        <v>15</v>
      </c>
      <c r="E283" s="2">
        <v>27</v>
      </c>
      <c r="F283" s="2">
        <v>33093</v>
      </c>
      <c r="G283" s="2">
        <v>21620</v>
      </c>
      <c r="H283" s="2">
        <v>893511</v>
      </c>
      <c r="I283" s="2">
        <f>Table1[[#This Row],[Total Sales]]-(Table1[[#This Row],[Cost of Goods]]*Table1[[#This Row],[Units Sold]])</f>
        <v>309771</v>
      </c>
    </row>
    <row r="284" spans="1:9">
      <c r="A284" s="7">
        <v>45574</v>
      </c>
      <c r="B284" s="5" t="s">
        <v>18</v>
      </c>
      <c r="C284" s="5" t="s">
        <v>20</v>
      </c>
      <c r="D284" s="5" t="s">
        <v>25</v>
      </c>
      <c r="E284" s="2">
        <v>48</v>
      </c>
      <c r="F284" s="2">
        <v>16512</v>
      </c>
      <c r="G284" s="2">
        <v>4671</v>
      </c>
      <c r="H284" s="2">
        <v>792576</v>
      </c>
      <c r="I284" s="2">
        <f>Table1[[#This Row],[Total Sales]]-(Table1[[#This Row],[Cost of Goods]]*Table1[[#This Row],[Units Sold]])</f>
        <v>568368</v>
      </c>
    </row>
    <row r="285" spans="1:9">
      <c r="A285" s="7">
        <v>45575</v>
      </c>
      <c r="B285" s="5" t="s">
        <v>34</v>
      </c>
      <c r="C285" s="5" t="s">
        <v>14</v>
      </c>
      <c r="D285" s="5" t="s">
        <v>36</v>
      </c>
      <c r="E285" s="2">
        <v>36</v>
      </c>
      <c r="F285" s="2">
        <v>22253</v>
      </c>
      <c r="G285" s="2">
        <v>16812</v>
      </c>
      <c r="H285" s="2">
        <v>801108</v>
      </c>
      <c r="I285" s="2">
        <f>Table1[[#This Row],[Total Sales]]-(Table1[[#This Row],[Cost of Goods]]*Table1[[#This Row],[Units Sold]])</f>
        <v>195876</v>
      </c>
    </row>
    <row r="286" spans="1:9">
      <c r="A286" s="7">
        <v>45576</v>
      </c>
      <c r="B286" s="5" t="s">
        <v>34</v>
      </c>
      <c r="C286" s="5" t="s">
        <v>11</v>
      </c>
      <c r="D286" s="5" t="s">
        <v>30</v>
      </c>
      <c r="E286" s="2">
        <v>41</v>
      </c>
      <c r="F286" s="2">
        <v>19754</v>
      </c>
      <c r="G286" s="2">
        <v>16263</v>
      </c>
      <c r="H286" s="2">
        <v>809914</v>
      </c>
      <c r="I286" s="2">
        <f>Table1[[#This Row],[Total Sales]]-(Table1[[#This Row],[Cost of Goods]]*Table1[[#This Row],[Units Sold]])</f>
        <v>143131</v>
      </c>
    </row>
    <row r="287" spans="1:9">
      <c r="A287" s="7">
        <v>45577</v>
      </c>
      <c r="B287" s="5" t="s">
        <v>34</v>
      </c>
      <c r="C287" s="5" t="s">
        <v>14</v>
      </c>
      <c r="D287" s="5" t="s">
        <v>16</v>
      </c>
      <c r="E287" s="2">
        <v>40</v>
      </c>
      <c r="F287" s="2">
        <v>47076</v>
      </c>
      <c r="G287" s="2">
        <v>39347</v>
      </c>
      <c r="H287" s="2">
        <v>1883040</v>
      </c>
      <c r="I287" s="2">
        <f>Table1[[#This Row],[Total Sales]]-(Table1[[#This Row],[Cost of Goods]]*Table1[[#This Row],[Units Sold]])</f>
        <v>309160</v>
      </c>
    </row>
    <row r="288" spans="1:9">
      <c r="A288" s="7">
        <v>45578</v>
      </c>
      <c r="B288" s="5" t="s">
        <v>40</v>
      </c>
      <c r="C288" s="5" t="s">
        <v>14</v>
      </c>
      <c r="D288" s="5" t="s">
        <v>16</v>
      </c>
      <c r="E288" s="2">
        <v>20</v>
      </c>
      <c r="F288" s="2">
        <v>72970</v>
      </c>
      <c r="G288" s="2">
        <v>70076</v>
      </c>
      <c r="H288" s="2">
        <v>1459400</v>
      </c>
      <c r="I288" s="2">
        <f>Table1[[#This Row],[Total Sales]]-(Table1[[#This Row],[Cost of Goods]]*Table1[[#This Row],[Units Sold]])</f>
        <v>57880</v>
      </c>
    </row>
    <row r="289" spans="1:9">
      <c r="A289" s="7">
        <v>45579</v>
      </c>
      <c r="B289" s="5" t="s">
        <v>23</v>
      </c>
      <c r="C289" s="5" t="s">
        <v>14</v>
      </c>
      <c r="D289" s="5" t="s">
        <v>21</v>
      </c>
      <c r="E289" s="2">
        <v>49</v>
      </c>
      <c r="F289" s="2">
        <v>23047</v>
      </c>
      <c r="G289" s="2">
        <v>13760</v>
      </c>
      <c r="H289" s="2">
        <v>1129303</v>
      </c>
      <c r="I289" s="2">
        <f>Table1[[#This Row],[Total Sales]]-(Table1[[#This Row],[Cost of Goods]]*Table1[[#This Row],[Units Sold]])</f>
        <v>455063</v>
      </c>
    </row>
    <row r="290" spans="1:9">
      <c r="A290" s="7">
        <v>45580</v>
      </c>
      <c r="B290" s="5" t="s">
        <v>35</v>
      </c>
      <c r="C290" s="5" t="s">
        <v>27</v>
      </c>
      <c r="D290" s="5" t="s">
        <v>15</v>
      </c>
      <c r="E290" s="2">
        <v>50</v>
      </c>
      <c r="F290" s="2">
        <v>72341</v>
      </c>
      <c r="G290" s="2">
        <v>58040</v>
      </c>
      <c r="H290" s="2">
        <v>3617050</v>
      </c>
      <c r="I290" s="2">
        <f>Table1[[#This Row],[Total Sales]]-(Table1[[#This Row],[Cost of Goods]]*Table1[[#This Row],[Units Sold]])</f>
        <v>715050</v>
      </c>
    </row>
    <row r="291" spans="1:9">
      <c r="A291" s="7">
        <v>45581</v>
      </c>
      <c r="B291" s="5" t="s">
        <v>19</v>
      </c>
      <c r="C291" s="5" t="s">
        <v>20</v>
      </c>
      <c r="D291" s="5" t="s">
        <v>12</v>
      </c>
      <c r="E291" s="2">
        <v>19</v>
      </c>
      <c r="F291" s="2">
        <v>21084</v>
      </c>
      <c r="G291" s="2">
        <v>16960</v>
      </c>
      <c r="H291" s="2">
        <v>400596</v>
      </c>
      <c r="I291" s="2">
        <f>Table1[[#This Row],[Total Sales]]-(Table1[[#This Row],[Cost of Goods]]*Table1[[#This Row],[Units Sold]])</f>
        <v>78356</v>
      </c>
    </row>
    <row r="292" spans="1:9">
      <c r="A292" s="7">
        <v>45582</v>
      </c>
      <c r="B292" s="5" t="s">
        <v>10</v>
      </c>
      <c r="C292" s="5" t="s">
        <v>11</v>
      </c>
      <c r="D292" s="5" t="s">
        <v>33</v>
      </c>
      <c r="E292" s="2">
        <v>24</v>
      </c>
      <c r="F292" s="2">
        <v>30371</v>
      </c>
      <c r="G292" s="2">
        <v>17981</v>
      </c>
      <c r="H292" s="2">
        <v>728904</v>
      </c>
      <c r="I292" s="2">
        <f>Table1[[#This Row],[Total Sales]]-(Table1[[#This Row],[Cost of Goods]]*Table1[[#This Row],[Units Sold]])</f>
        <v>297360</v>
      </c>
    </row>
    <row r="293" spans="1:9">
      <c r="A293" s="7">
        <v>45583</v>
      </c>
      <c r="B293" s="5" t="s">
        <v>23</v>
      </c>
      <c r="C293" s="5" t="s">
        <v>20</v>
      </c>
      <c r="D293" s="5" t="s">
        <v>30</v>
      </c>
      <c r="E293" s="2">
        <v>17</v>
      </c>
      <c r="F293" s="2">
        <v>20261</v>
      </c>
      <c r="G293" s="2">
        <v>15182</v>
      </c>
      <c r="H293" s="2">
        <v>344437</v>
      </c>
      <c r="I293" s="2">
        <f>Table1[[#This Row],[Total Sales]]-(Table1[[#This Row],[Cost of Goods]]*Table1[[#This Row],[Units Sold]])</f>
        <v>86343</v>
      </c>
    </row>
    <row r="294" spans="1:9">
      <c r="A294" s="7">
        <v>45584</v>
      </c>
      <c r="B294" s="5" t="s">
        <v>23</v>
      </c>
      <c r="C294" s="5" t="s">
        <v>27</v>
      </c>
      <c r="D294" s="5" t="s">
        <v>25</v>
      </c>
      <c r="E294" s="2">
        <v>43</v>
      </c>
      <c r="F294" s="2">
        <v>49468</v>
      </c>
      <c r="G294" s="2">
        <v>39822</v>
      </c>
      <c r="H294" s="2">
        <v>2127124</v>
      </c>
      <c r="I294" s="2">
        <f>Table1[[#This Row],[Total Sales]]-(Table1[[#This Row],[Cost of Goods]]*Table1[[#This Row],[Units Sold]])</f>
        <v>414778</v>
      </c>
    </row>
    <row r="295" spans="1:9">
      <c r="A295" s="7">
        <v>45585</v>
      </c>
      <c r="B295" s="5" t="s">
        <v>35</v>
      </c>
      <c r="C295" s="5" t="s">
        <v>20</v>
      </c>
      <c r="D295" s="5" t="s">
        <v>21</v>
      </c>
      <c r="E295" s="2">
        <v>4</v>
      </c>
      <c r="F295" s="2">
        <v>71452</v>
      </c>
      <c r="G295" s="2">
        <v>66753</v>
      </c>
      <c r="H295" s="2">
        <v>285808</v>
      </c>
      <c r="I295" s="2">
        <f>Table1[[#This Row],[Total Sales]]-(Table1[[#This Row],[Cost of Goods]]*Table1[[#This Row],[Units Sold]])</f>
        <v>18796</v>
      </c>
    </row>
    <row r="296" spans="1:9">
      <c r="A296" s="7">
        <v>45586</v>
      </c>
      <c r="B296" s="5" t="s">
        <v>32</v>
      </c>
      <c r="C296" s="5" t="s">
        <v>27</v>
      </c>
      <c r="D296" s="5" t="s">
        <v>25</v>
      </c>
      <c r="E296" s="2">
        <v>31</v>
      </c>
      <c r="F296" s="2">
        <v>59543</v>
      </c>
      <c r="G296" s="2">
        <v>54767</v>
      </c>
      <c r="H296" s="2">
        <v>1845833</v>
      </c>
      <c r="I296" s="2">
        <f>Table1[[#This Row],[Total Sales]]-(Table1[[#This Row],[Cost of Goods]]*Table1[[#This Row],[Units Sold]])</f>
        <v>148056</v>
      </c>
    </row>
    <row r="297" spans="1:9">
      <c r="A297" s="7">
        <v>45587</v>
      </c>
      <c r="B297" s="5" t="s">
        <v>10</v>
      </c>
      <c r="C297" s="5" t="s">
        <v>11</v>
      </c>
      <c r="D297" s="5" t="s">
        <v>25</v>
      </c>
      <c r="E297" s="2">
        <v>3</v>
      </c>
      <c r="F297" s="2">
        <v>73575</v>
      </c>
      <c r="G297" s="2">
        <v>56229</v>
      </c>
      <c r="H297" s="2">
        <v>220725</v>
      </c>
      <c r="I297" s="2">
        <f>Table1[[#This Row],[Total Sales]]-(Table1[[#This Row],[Cost of Goods]]*Table1[[#This Row],[Units Sold]])</f>
        <v>52038</v>
      </c>
    </row>
    <row r="298" spans="1:9">
      <c r="A298" s="7">
        <v>45588</v>
      </c>
      <c r="B298" s="5" t="s">
        <v>38</v>
      </c>
      <c r="C298" s="5" t="s">
        <v>11</v>
      </c>
      <c r="D298" s="5" t="s">
        <v>12</v>
      </c>
      <c r="E298" s="2">
        <v>15</v>
      </c>
      <c r="F298" s="2">
        <v>19832</v>
      </c>
      <c r="G298" s="2">
        <v>683</v>
      </c>
      <c r="H298" s="2">
        <v>297480</v>
      </c>
      <c r="I298" s="2">
        <f>Table1[[#This Row],[Total Sales]]-(Table1[[#This Row],[Cost of Goods]]*Table1[[#This Row],[Units Sold]])</f>
        <v>287235</v>
      </c>
    </row>
    <row r="299" spans="1:9">
      <c r="A299" s="7">
        <v>45589</v>
      </c>
      <c r="B299" s="5" t="s">
        <v>37</v>
      </c>
      <c r="C299" s="5" t="s">
        <v>27</v>
      </c>
      <c r="D299" s="5" t="s">
        <v>15</v>
      </c>
      <c r="E299" s="2">
        <v>18</v>
      </c>
      <c r="F299" s="2">
        <v>51865</v>
      </c>
      <c r="G299" s="2">
        <v>41795</v>
      </c>
      <c r="H299" s="2">
        <v>933570</v>
      </c>
      <c r="I299" s="2">
        <f>Table1[[#This Row],[Total Sales]]-(Table1[[#This Row],[Cost of Goods]]*Table1[[#This Row],[Units Sold]])</f>
        <v>181260</v>
      </c>
    </row>
    <row r="300" spans="1:9">
      <c r="A300" s="7">
        <v>45590</v>
      </c>
      <c r="B300" s="5" t="s">
        <v>31</v>
      </c>
      <c r="C300" s="5" t="s">
        <v>20</v>
      </c>
      <c r="D300" s="5" t="s">
        <v>15</v>
      </c>
      <c r="E300" s="2">
        <v>3</v>
      </c>
      <c r="F300" s="2">
        <v>71543</v>
      </c>
      <c r="G300" s="2">
        <v>52008</v>
      </c>
      <c r="H300" s="2">
        <v>214629</v>
      </c>
      <c r="I300" s="2">
        <f>Table1[[#This Row],[Total Sales]]-(Table1[[#This Row],[Cost of Goods]]*Table1[[#This Row],[Units Sold]])</f>
        <v>58605</v>
      </c>
    </row>
    <row r="301" spans="1:9">
      <c r="A301" s="7">
        <v>45591</v>
      </c>
      <c r="B301" s="5" t="s">
        <v>35</v>
      </c>
      <c r="C301" s="5" t="s">
        <v>27</v>
      </c>
      <c r="D301" s="5" t="s">
        <v>21</v>
      </c>
      <c r="E301" s="2">
        <v>17</v>
      </c>
      <c r="F301" s="2">
        <v>54167</v>
      </c>
      <c r="G301" s="2">
        <v>46216</v>
      </c>
      <c r="H301" s="2">
        <v>920839</v>
      </c>
      <c r="I301" s="2">
        <f>Table1[[#This Row],[Total Sales]]-(Table1[[#This Row],[Cost of Goods]]*Table1[[#This Row],[Units Sold]])</f>
        <v>135167</v>
      </c>
    </row>
    <row r="302" spans="1:9">
      <c r="A302" s="7">
        <v>45592</v>
      </c>
      <c r="B302" s="5" t="s">
        <v>23</v>
      </c>
      <c r="C302" s="5" t="s">
        <v>27</v>
      </c>
      <c r="D302" s="5" t="s">
        <v>21</v>
      </c>
      <c r="E302" s="2">
        <v>20</v>
      </c>
      <c r="F302" s="2">
        <v>9104</v>
      </c>
      <c r="G302" s="2">
        <v>-9054</v>
      </c>
      <c r="H302" s="2">
        <v>182080</v>
      </c>
      <c r="I302" s="2">
        <f>Table1[[#This Row],[Total Sales]]-(Table1[[#This Row],[Cost of Goods]]*Table1[[#This Row],[Units Sold]])</f>
        <v>363160</v>
      </c>
    </row>
    <row r="303" spans="1:9">
      <c r="A303" s="7">
        <v>45593</v>
      </c>
      <c r="B303" s="5" t="s">
        <v>34</v>
      </c>
      <c r="C303" s="5" t="s">
        <v>27</v>
      </c>
      <c r="D303" s="5" t="s">
        <v>25</v>
      </c>
      <c r="E303" s="2">
        <v>15</v>
      </c>
      <c r="F303" s="2">
        <v>49715</v>
      </c>
      <c r="G303" s="2">
        <v>44442</v>
      </c>
      <c r="H303" s="2">
        <v>745725</v>
      </c>
      <c r="I303" s="2">
        <f>Table1[[#This Row],[Total Sales]]-(Table1[[#This Row],[Cost of Goods]]*Table1[[#This Row],[Units Sold]])</f>
        <v>79095</v>
      </c>
    </row>
    <row r="304" spans="1:9">
      <c r="A304" s="7">
        <v>45594</v>
      </c>
      <c r="B304" s="5" t="s">
        <v>39</v>
      </c>
      <c r="C304" s="5" t="s">
        <v>20</v>
      </c>
      <c r="D304" s="5" t="s">
        <v>25</v>
      </c>
      <c r="E304" s="2">
        <v>28</v>
      </c>
      <c r="F304" s="2">
        <v>38641</v>
      </c>
      <c r="G304" s="2">
        <v>28184</v>
      </c>
      <c r="H304" s="2">
        <v>1081948</v>
      </c>
      <c r="I304" s="2">
        <f>Table1[[#This Row],[Total Sales]]-(Table1[[#This Row],[Cost of Goods]]*Table1[[#This Row],[Units Sold]])</f>
        <v>292796</v>
      </c>
    </row>
    <row r="305" spans="1:9">
      <c r="A305" s="7">
        <v>45595</v>
      </c>
      <c r="B305" s="5" t="s">
        <v>40</v>
      </c>
      <c r="C305" s="5" t="s">
        <v>14</v>
      </c>
      <c r="D305" s="5" t="s">
        <v>21</v>
      </c>
      <c r="E305" s="2">
        <v>35</v>
      </c>
      <c r="F305" s="2">
        <v>71334</v>
      </c>
      <c r="G305" s="2">
        <v>56082</v>
      </c>
      <c r="H305" s="2">
        <v>2496690</v>
      </c>
      <c r="I305" s="2">
        <f>Table1[[#This Row],[Total Sales]]-(Table1[[#This Row],[Cost of Goods]]*Table1[[#This Row],[Units Sold]])</f>
        <v>533820</v>
      </c>
    </row>
    <row r="306" spans="1:9">
      <c r="A306" s="7">
        <v>45596</v>
      </c>
      <c r="B306" s="5" t="s">
        <v>40</v>
      </c>
      <c r="C306" s="5" t="s">
        <v>14</v>
      </c>
      <c r="D306" s="5" t="s">
        <v>21</v>
      </c>
      <c r="E306" s="2">
        <v>20</v>
      </c>
      <c r="F306" s="2">
        <v>32647</v>
      </c>
      <c r="G306" s="2">
        <v>13554</v>
      </c>
      <c r="H306" s="2">
        <v>652940</v>
      </c>
      <c r="I306" s="2">
        <f>Table1[[#This Row],[Total Sales]]-(Table1[[#This Row],[Cost of Goods]]*Table1[[#This Row],[Units Sold]])</f>
        <v>381860</v>
      </c>
    </row>
    <row r="307" spans="1:9">
      <c r="A307" s="7">
        <v>45597</v>
      </c>
      <c r="B307" s="5" t="s">
        <v>32</v>
      </c>
      <c r="C307" s="5" t="s">
        <v>11</v>
      </c>
      <c r="D307" s="5" t="s">
        <v>16</v>
      </c>
      <c r="E307" s="2">
        <v>47</v>
      </c>
      <c r="F307" s="2">
        <v>26063</v>
      </c>
      <c r="G307" s="2">
        <v>23893</v>
      </c>
      <c r="H307" s="2">
        <v>1224961</v>
      </c>
      <c r="I307" s="2">
        <f>Table1[[#This Row],[Total Sales]]-(Table1[[#This Row],[Cost of Goods]]*Table1[[#This Row],[Units Sold]])</f>
        <v>101990</v>
      </c>
    </row>
    <row r="308" spans="1:9">
      <c r="A308" s="7">
        <v>45598</v>
      </c>
      <c r="B308" s="5" t="s">
        <v>26</v>
      </c>
      <c r="C308" s="5" t="s">
        <v>27</v>
      </c>
      <c r="D308" s="5" t="s">
        <v>25</v>
      </c>
      <c r="E308" s="2">
        <v>35</v>
      </c>
      <c r="F308" s="2">
        <v>55241</v>
      </c>
      <c r="G308" s="2">
        <v>42767</v>
      </c>
      <c r="H308" s="2">
        <v>1933435</v>
      </c>
      <c r="I308" s="2">
        <f>Table1[[#This Row],[Total Sales]]-(Table1[[#This Row],[Cost of Goods]]*Table1[[#This Row],[Units Sold]])</f>
        <v>436590</v>
      </c>
    </row>
    <row r="309" spans="1:9">
      <c r="A309" s="7">
        <v>45599</v>
      </c>
      <c r="B309" s="5" t="s">
        <v>35</v>
      </c>
      <c r="C309" s="5" t="s">
        <v>14</v>
      </c>
      <c r="D309" s="5" t="s">
        <v>12</v>
      </c>
      <c r="E309" s="2">
        <v>47</v>
      </c>
      <c r="F309" s="2">
        <v>11537</v>
      </c>
      <c r="G309" s="2">
        <v>-6118</v>
      </c>
      <c r="H309" s="2">
        <v>542239</v>
      </c>
      <c r="I309" s="2">
        <f>Table1[[#This Row],[Total Sales]]-(Table1[[#This Row],[Cost of Goods]]*Table1[[#This Row],[Units Sold]])</f>
        <v>829785</v>
      </c>
    </row>
    <row r="310" spans="1:9">
      <c r="A310" s="7">
        <v>45600</v>
      </c>
      <c r="B310" s="5" t="s">
        <v>31</v>
      </c>
      <c r="C310" s="5" t="s">
        <v>20</v>
      </c>
      <c r="D310" s="5" t="s">
        <v>21</v>
      </c>
      <c r="E310" s="2">
        <v>17</v>
      </c>
      <c r="F310" s="2">
        <v>11482</v>
      </c>
      <c r="G310" s="2">
        <v>2144</v>
      </c>
      <c r="H310" s="2">
        <v>195194</v>
      </c>
      <c r="I310" s="2">
        <f>Table1[[#This Row],[Total Sales]]-(Table1[[#This Row],[Cost of Goods]]*Table1[[#This Row],[Units Sold]])</f>
        <v>158746</v>
      </c>
    </row>
    <row r="311" spans="1:9">
      <c r="A311" s="7">
        <v>45601</v>
      </c>
      <c r="B311" s="5" t="s">
        <v>26</v>
      </c>
      <c r="C311" s="5" t="s">
        <v>11</v>
      </c>
      <c r="D311" s="5" t="s">
        <v>15</v>
      </c>
      <c r="E311" s="2">
        <v>3</v>
      </c>
      <c r="F311" s="2">
        <v>9141</v>
      </c>
      <c r="G311" s="2">
        <v>-3021</v>
      </c>
      <c r="H311" s="2">
        <v>27423</v>
      </c>
      <c r="I311" s="2">
        <f>Table1[[#This Row],[Total Sales]]-(Table1[[#This Row],[Cost of Goods]]*Table1[[#This Row],[Units Sold]])</f>
        <v>36486</v>
      </c>
    </row>
    <row r="312" spans="1:9">
      <c r="A312" s="7">
        <v>45602</v>
      </c>
      <c r="B312" s="5" t="s">
        <v>34</v>
      </c>
      <c r="C312" s="5" t="s">
        <v>14</v>
      </c>
      <c r="D312" s="5" t="s">
        <v>12</v>
      </c>
      <c r="E312" s="2">
        <v>18</v>
      </c>
      <c r="F312" s="2">
        <v>43715</v>
      </c>
      <c r="G312" s="2">
        <v>32589</v>
      </c>
      <c r="H312" s="2">
        <v>786870</v>
      </c>
      <c r="I312" s="2">
        <f>Table1[[#This Row],[Total Sales]]-(Table1[[#This Row],[Cost of Goods]]*Table1[[#This Row],[Units Sold]])</f>
        <v>200268</v>
      </c>
    </row>
    <row r="313" spans="1:9">
      <c r="A313" s="7">
        <v>45603</v>
      </c>
      <c r="B313" s="5" t="s">
        <v>38</v>
      </c>
      <c r="C313" s="5" t="s">
        <v>27</v>
      </c>
      <c r="D313" s="5" t="s">
        <v>21</v>
      </c>
      <c r="E313" s="2">
        <v>20</v>
      </c>
      <c r="F313" s="2">
        <v>26189</v>
      </c>
      <c r="G313" s="2">
        <v>22862</v>
      </c>
      <c r="H313" s="2">
        <v>523780</v>
      </c>
      <c r="I313" s="2">
        <f>Table1[[#This Row],[Total Sales]]-(Table1[[#This Row],[Cost of Goods]]*Table1[[#This Row],[Units Sold]])</f>
        <v>66540</v>
      </c>
    </row>
    <row r="314" spans="1:9">
      <c r="A314" s="7">
        <v>45604</v>
      </c>
      <c r="B314" s="5" t="s">
        <v>18</v>
      </c>
      <c r="C314" s="5" t="s">
        <v>27</v>
      </c>
      <c r="D314" s="5" t="s">
        <v>25</v>
      </c>
      <c r="E314" s="2">
        <v>47</v>
      </c>
      <c r="F314" s="2">
        <v>53483</v>
      </c>
      <c r="G314" s="2">
        <v>38464</v>
      </c>
      <c r="H314" s="2">
        <v>2513701</v>
      </c>
      <c r="I314" s="2">
        <f>Table1[[#This Row],[Total Sales]]-(Table1[[#This Row],[Cost of Goods]]*Table1[[#This Row],[Units Sold]])</f>
        <v>705893</v>
      </c>
    </row>
    <row r="315" spans="1:9">
      <c r="A315" s="7">
        <v>45605</v>
      </c>
      <c r="B315" s="5" t="s">
        <v>38</v>
      </c>
      <c r="C315" s="5" t="s">
        <v>27</v>
      </c>
      <c r="D315" s="5" t="s">
        <v>33</v>
      </c>
      <c r="E315" s="2">
        <v>6</v>
      </c>
      <c r="F315" s="2">
        <v>68492</v>
      </c>
      <c r="G315" s="2">
        <v>57969</v>
      </c>
      <c r="H315" s="2">
        <v>410952</v>
      </c>
      <c r="I315" s="2">
        <f>Table1[[#This Row],[Total Sales]]-(Table1[[#This Row],[Cost of Goods]]*Table1[[#This Row],[Units Sold]])</f>
        <v>63138</v>
      </c>
    </row>
    <row r="316" spans="1:9">
      <c r="A316" s="7">
        <v>45606</v>
      </c>
      <c r="B316" s="5" t="s">
        <v>13</v>
      </c>
      <c r="C316" s="5" t="s">
        <v>20</v>
      </c>
      <c r="D316" s="5" t="s">
        <v>33</v>
      </c>
      <c r="E316" s="2">
        <v>49</v>
      </c>
      <c r="F316" s="2">
        <v>17799</v>
      </c>
      <c r="G316" s="2">
        <v>-1948</v>
      </c>
      <c r="H316" s="2">
        <v>872151</v>
      </c>
      <c r="I316" s="2">
        <f>Table1[[#This Row],[Total Sales]]-(Table1[[#This Row],[Cost of Goods]]*Table1[[#This Row],[Units Sold]])</f>
        <v>967603</v>
      </c>
    </row>
    <row r="317" spans="1:9">
      <c r="A317" s="7">
        <v>45607</v>
      </c>
      <c r="B317" s="5" t="s">
        <v>32</v>
      </c>
      <c r="C317" s="5" t="s">
        <v>11</v>
      </c>
      <c r="D317" s="5" t="s">
        <v>21</v>
      </c>
      <c r="E317" s="2">
        <v>47</v>
      </c>
      <c r="F317" s="2">
        <v>27385</v>
      </c>
      <c r="G317" s="2">
        <v>23035</v>
      </c>
      <c r="H317" s="2">
        <v>1287095</v>
      </c>
      <c r="I317" s="2">
        <f>Table1[[#This Row],[Total Sales]]-(Table1[[#This Row],[Cost of Goods]]*Table1[[#This Row],[Units Sold]])</f>
        <v>204450</v>
      </c>
    </row>
    <row r="318" spans="1:9">
      <c r="A318" s="7">
        <v>45608</v>
      </c>
      <c r="B318" s="5" t="s">
        <v>38</v>
      </c>
      <c r="C318" s="5" t="s">
        <v>11</v>
      </c>
      <c r="D318" s="5" t="s">
        <v>33</v>
      </c>
      <c r="E318" s="2">
        <v>25</v>
      </c>
      <c r="F318" s="2">
        <v>33802</v>
      </c>
      <c r="G318" s="2">
        <v>22373</v>
      </c>
      <c r="H318" s="2">
        <v>845050</v>
      </c>
      <c r="I318" s="2">
        <f>Table1[[#This Row],[Total Sales]]-(Table1[[#This Row],[Cost of Goods]]*Table1[[#This Row],[Units Sold]])</f>
        <v>285725</v>
      </c>
    </row>
    <row r="319" spans="1:9">
      <c r="A319" s="7">
        <v>45609</v>
      </c>
      <c r="B319" s="5" t="s">
        <v>10</v>
      </c>
      <c r="C319" s="5" t="s">
        <v>11</v>
      </c>
      <c r="D319" s="5" t="s">
        <v>33</v>
      </c>
      <c r="E319" s="2">
        <v>37</v>
      </c>
      <c r="F319" s="2">
        <v>48445</v>
      </c>
      <c r="G319" s="2">
        <v>36577</v>
      </c>
      <c r="H319" s="2">
        <v>1792465</v>
      </c>
      <c r="I319" s="2">
        <f>Table1[[#This Row],[Total Sales]]-(Table1[[#This Row],[Cost of Goods]]*Table1[[#This Row],[Units Sold]])</f>
        <v>439116</v>
      </c>
    </row>
    <row r="320" spans="1:9">
      <c r="A320" s="7">
        <v>45610</v>
      </c>
      <c r="B320" s="5" t="s">
        <v>18</v>
      </c>
      <c r="C320" s="5" t="s">
        <v>14</v>
      </c>
      <c r="D320" s="5" t="s">
        <v>12</v>
      </c>
      <c r="E320" s="2">
        <v>28</v>
      </c>
      <c r="F320" s="2">
        <v>21662</v>
      </c>
      <c r="G320" s="2">
        <v>17745</v>
      </c>
      <c r="H320" s="2">
        <v>606536</v>
      </c>
      <c r="I320" s="2">
        <f>Table1[[#This Row],[Total Sales]]-(Table1[[#This Row],[Cost of Goods]]*Table1[[#This Row],[Units Sold]])</f>
        <v>109676</v>
      </c>
    </row>
    <row r="321" spans="1:9">
      <c r="A321" s="7">
        <v>45611</v>
      </c>
      <c r="B321" s="5" t="s">
        <v>35</v>
      </c>
      <c r="C321" s="5" t="s">
        <v>11</v>
      </c>
      <c r="D321" s="5" t="s">
        <v>30</v>
      </c>
      <c r="E321" s="2">
        <v>20</v>
      </c>
      <c r="F321" s="2">
        <v>10204</v>
      </c>
      <c r="G321" s="2">
        <v>4219</v>
      </c>
      <c r="H321" s="2">
        <v>204080</v>
      </c>
      <c r="I321" s="2">
        <f>Table1[[#This Row],[Total Sales]]-(Table1[[#This Row],[Cost of Goods]]*Table1[[#This Row],[Units Sold]])</f>
        <v>119700</v>
      </c>
    </row>
    <row r="322" spans="1:9">
      <c r="A322" s="7">
        <v>45612</v>
      </c>
      <c r="B322" s="5" t="s">
        <v>23</v>
      </c>
      <c r="C322" s="5" t="s">
        <v>14</v>
      </c>
      <c r="D322" s="5" t="s">
        <v>21</v>
      </c>
      <c r="E322" s="2">
        <v>1</v>
      </c>
      <c r="F322" s="2">
        <v>40806</v>
      </c>
      <c r="G322" s="2">
        <v>37578</v>
      </c>
      <c r="H322" s="2">
        <v>40806</v>
      </c>
      <c r="I322" s="2">
        <f>Table1[[#This Row],[Total Sales]]-(Table1[[#This Row],[Cost of Goods]]*Table1[[#This Row],[Units Sold]])</f>
        <v>3228</v>
      </c>
    </row>
    <row r="323" spans="1:9">
      <c r="A323" s="7">
        <v>45613</v>
      </c>
      <c r="B323" s="5" t="s">
        <v>39</v>
      </c>
      <c r="C323" s="5" t="s">
        <v>27</v>
      </c>
      <c r="D323" s="5" t="s">
        <v>25</v>
      </c>
      <c r="E323" s="2">
        <v>19</v>
      </c>
      <c r="F323" s="2">
        <v>44640</v>
      </c>
      <c r="G323" s="2">
        <v>25416</v>
      </c>
      <c r="H323" s="2">
        <v>848160</v>
      </c>
      <c r="I323" s="2">
        <f>Table1[[#This Row],[Total Sales]]-(Table1[[#This Row],[Cost of Goods]]*Table1[[#This Row],[Units Sold]])</f>
        <v>365256</v>
      </c>
    </row>
    <row r="324" spans="1:9">
      <c r="A324" s="7">
        <v>45614</v>
      </c>
      <c r="B324" s="5" t="s">
        <v>35</v>
      </c>
      <c r="C324" s="5" t="s">
        <v>27</v>
      </c>
      <c r="D324" s="5" t="s">
        <v>25</v>
      </c>
      <c r="E324" s="2">
        <v>40</v>
      </c>
      <c r="F324" s="2">
        <v>68644</v>
      </c>
      <c r="G324" s="2">
        <v>61909</v>
      </c>
      <c r="H324" s="2">
        <v>2745760</v>
      </c>
      <c r="I324" s="2">
        <f>Table1[[#This Row],[Total Sales]]-(Table1[[#This Row],[Cost of Goods]]*Table1[[#This Row],[Units Sold]])</f>
        <v>269400</v>
      </c>
    </row>
    <row r="325" spans="1:9">
      <c r="A325" s="7">
        <v>45615</v>
      </c>
      <c r="B325" s="5" t="s">
        <v>31</v>
      </c>
      <c r="C325" s="5" t="s">
        <v>11</v>
      </c>
      <c r="D325" s="5" t="s">
        <v>15</v>
      </c>
      <c r="E325" s="2">
        <v>3</v>
      </c>
      <c r="F325" s="2">
        <v>32108</v>
      </c>
      <c r="G325" s="2">
        <v>21650</v>
      </c>
      <c r="H325" s="2">
        <v>96324</v>
      </c>
      <c r="I325" s="2">
        <f>Table1[[#This Row],[Total Sales]]-(Table1[[#This Row],[Cost of Goods]]*Table1[[#This Row],[Units Sold]])</f>
        <v>31374</v>
      </c>
    </row>
    <row r="326" spans="1:9">
      <c r="A326" s="7">
        <v>45616</v>
      </c>
      <c r="B326" s="5" t="s">
        <v>18</v>
      </c>
      <c r="C326" s="5" t="s">
        <v>20</v>
      </c>
      <c r="D326" s="5" t="s">
        <v>30</v>
      </c>
      <c r="E326" s="2">
        <v>3</v>
      </c>
      <c r="F326" s="2">
        <v>38663</v>
      </c>
      <c r="G326" s="2">
        <v>34803</v>
      </c>
      <c r="H326" s="2">
        <v>115989</v>
      </c>
      <c r="I326" s="2">
        <f>Table1[[#This Row],[Total Sales]]-(Table1[[#This Row],[Cost of Goods]]*Table1[[#This Row],[Units Sold]])</f>
        <v>11580</v>
      </c>
    </row>
    <row r="327" spans="1:9">
      <c r="A327" s="7">
        <v>45617</v>
      </c>
      <c r="B327" s="5" t="s">
        <v>40</v>
      </c>
      <c r="C327" s="5" t="s">
        <v>11</v>
      </c>
      <c r="D327" s="5" t="s">
        <v>30</v>
      </c>
      <c r="E327" s="2">
        <v>37</v>
      </c>
      <c r="F327" s="2">
        <v>46547</v>
      </c>
      <c r="G327" s="2">
        <v>34180</v>
      </c>
      <c r="H327" s="2">
        <v>1722239</v>
      </c>
      <c r="I327" s="2">
        <f>Table1[[#This Row],[Total Sales]]-(Table1[[#This Row],[Cost of Goods]]*Table1[[#This Row],[Units Sold]])</f>
        <v>457579</v>
      </c>
    </row>
    <row r="328" spans="1:9">
      <c r="A328" s="7">
        <v>45618</v>
      </c>
      <c r="B328" s="5" t="s">
        <v>40</v>
      </c>
      <c r="C328" s="5" t="s">
        <v>14</v>
      </c>
      <c r="D328" s="5" t="s">
        <v>36</v>
      </c>
      <c r="E328" s="2">
        <v>3</v>
      </c>
      <c r="F328" s="2">
        <v>11908</v>
      </c>
      <c r="G328" s="2">
        <v>-59</v>
      </c>
      <c r="H328" s="2">
        <v>35724</v>
      </c>
      <c r="I328" s="2">
        <f>Table1[[#This Row],[Total Sales]]-(Table1[[#This Row],[Cost of Goods]]*Table1[[#This Row],[Units Sold]])</f>
        <v>35901</v>
      </c>
    </row>
    <row r="329" spans="1:9">
      <c r="A329" s="7">
        <v>45619</v>
      </c>
      <c r="B329" s="5" t="s">
        <v>34</v>
      </c>
      <c r="C329" s="5" t="s">
        <v>20</v>
      </c>
      <c r="D329" s="5" t="s">
        <v>30</v>
      </c>
      <c r="E329" s="2">
        <v>26</v>
      </c>
      <c r="F329" s="2">
        <v>62465</v>
      </c>
      <c r="G329" s="2">
        <v>50930</v>
      </c>
      <c r="H329" s="2">
        <v>1624090</v>
      </c>
      <c r="I329" s="2">
        <f>Table1[[#This Row],[Total Sales]]-(Table1[[#This Row],[Cost of Goods]]*Table1[[#This Row],[Units Sold]])</f>
        <v>299910</v>
      </c>
    </row>
    <row r="330" spans="1:9">
      <c r="A330" s="7">
        <v>45620</v>
      </c>
      <c r="B330" s="5" t="s">
        <v>10</v>
      </c>
      <c r="C330" s="5" t="s">
        <v>14</v>
      </c>
      <c r="D330" s="5" t="s">
        <v>21</v>
      </c>
      <c r="E330" s="2">
        <v>30</v>
      </c>
      <c r="F330" s="2">
        <v>58041</v>
      </c>
      <c r="G330" s="2">
        <v>52658</v>
      </c>
      <c r="H330" s="2">
        <v>1741230</v>
      </c>
      <c r="I330" s="2">
        <f>Table1[[#This Row],[Total Sales]]-(Table1[[#This Row],[Cost of Goods]]*Table1[[#This Row],[Units Sold]])</f>
        <v>161490</v>
      </c>
    </row>
    <row r="331" spans="1:9">
      <c r="A331" s="7">
        <v>45621</v>
      </c>
      <c r="B331" s="5" t="s">
        <v>35</v>
      </c>
      <c r="C331" s="5" t="s">
        <v>27</v>
      </c>
      <c r="D331" s="5" t="s">
        <v>16</v>
      </c>
      <c r="E331" s="2">
        <v>43</v>
      </c>
      <c r="F331" s="2">
        <v>68420</v>
      </c>
      <c r="G331" s="2">
        <v>59880</v>
      </c>
      <c r="H331" s="2">
        <v>2942060</v>
      </c>
      <c r="I331" s="2">
        <f>Table1[[#This Row],[Total Sales]]-(Table1[[#This Row],[Cost of Goods]]*Table1[[#This Row],[Units Sold]])</f>
        <v>367220</v>
      </c>
    </row>
    <row r="332" spans="1:9">
      <c r="A332" s="7">
        <v>45622</v>
      </c>
      <c r="B332" s="5" t="s">
        <v>38</v>
      </c>
      <c r="C332" s="5" t="s">
        <v>27</v>
      </c>
      <c r="D332" s="5" t="s">
        <v>30</v>
      </c>
      <c r="E332" s="2">
        <v>3</v>
      </c>
      <c r="F332" s="2">
        <v>12426</v>
      </c>
      <c r="G332" s="2">
        <v>131</v>
      </c>
      <c r="H332" s="2">
        <v>37278</v>
      </c>
      <c r="I332" s="2">
        <f>Table1[[#This Row],[Total Sales]]-(Table1[[#This Row],[Cost of Goods]]*Table1[[#This Row],[Units Sold]])</f>
        <v>36885</v>
      </c>
    </row>
    <row r="333" spans="1:9">
      <c r="A333" s="7">
        <v>45623</v>
      </c>
      <c r="B333" s="5" t="s">
        <v>29</v>
      </c>
      <c r="C333" s="5" t="s">
        <v>27</v>
      </c>
      <c r="D333" s="5" t="s">
        <v>16</v>
      </c>
      <c r="E333" s="2">
        <v>42</v>
      </c>
      <c r="F333" s="2">
        <v>5714</v>
      </c>
      <c r="G333" s="2">
        <v>-11855</v>
      </c>
      <c r="H333" s="2">
        <v>239988</v>
      </c>
      <c r="I333" s="2">
        <f>Table1[[#This Row],[Total Sales]]-(Table1[[#This Row],[Cost of Goods]]*Table1[[#This Row],[Units Sold]])</f>
        <v>737898</v>
      </c>
    </row>
    <row r="334" spans="1:9">
      <c r="A334" s="7">
        <v>45624</v>
      </c>
      <c r="B334" s="5" t="s">
        <v>18</v>
      </c>
      <c r="C334" s="5" t="s">
        <v>11</v>
      </c>
      <c r="D334" s="5" t="s">
        <v>36</v>
      </c>
      <c r="E334" s="2">
        <v>19</v>
      </c>
      <c r="F334" s="2">
        <v>40565</v>
      </c>
      <c r="G334" s="2">
        <v>24796</v>
      </c>
      <c r="H334" s="2">
        <v>770735</v>
      </c>
      <c r="I334" s="2">
        <f>Table1[[#This Row],[Total Sales]]-(Table1[[#This Row],[Cost of Goods]]*Table1[[#This Row],[Units Sold]])</f>
        <v>299611</v>
      </c>
    </row>
    <row r="335" spans="1:9">
      <c r="A335" s="7">
        <v>45625</v>
      </c>
      <c r="B335" s="5" t="s">
        <v>31</v>
      </c>
      <c r="C335" s="5" t="s">
        <v>11</v>
      </c>
      <c r="D335" s="5" t="s">
        <v>12</v>
      </c>
      <c r="E335" s="2">
        <v>46</v>
      </c>
      <c r="F335" s="2">
        <v>38374</v>
      </c>
      <c r="G335" s="2">
        <v>23528</v>
      </c>
      <c r="H335" s="2">
        <v>1765204</v>
      </c>
      <c r="I335" s="2">
        <f>Table1[[#This Row],[Total Sales]]-(Table1[[#This Row],[Cost of Goods]]*Table1[[#This Row],[Units Sold]])</f>
        <v>682916</v>
      </c>
    </row>
    <row r="336" spans="1:9">
      <c r="A336" s="7">
        <v>45626</v>
      </c>
      <c r="B336" s="5" t="s">
        <v>32</v>
      </c>
      <c r="C336" s="5" t="s">
        <v>20</v>
      </c>
      <c r="D336" s="5" t="s">
        <v>33</v>
      </c>
      <c r="E336" s="2">
        <v>45</v>
      </c>
      <c r="F336" s="2">
        <v>55561</v>
      </c>
      <c r="G336" s="2">
        <v>37834</v>
      </c>
      <c r="H336" s="2">
        <v>2500245</v>
      </c>
      <c r="I336" s="2">
        <f>Table1[[#This Row],[Total Sales]]-(Table1[[#This Row],[Cost of Goods]]*Table1[[#This Row],[Units Sold]])</f>
        <v>797715</v>
      </c>
    </row>
    <row r="337" spans="1:9">
      <c r="A337" s="7">
        <v>45627</v>
      </c>
      <c r="B337" s="5" t="s">
        <v>34</v>
      </c>
      <c r="C337" s="5" t="s">
        <v>14</v>
      </c>
      <c r="D337" s="5" t="s">
        <v>30</v>
      </c>
      <c r="E337" s="2">
        <v>1</v>
      </c>
      <c r="F337" s="2">
        <v>69375</v>
      </c>
      <c r="G337" s="2">
        <v>52014</v>
      </c>
      <c r="H337" s="2">
        <v>69375</v>
      </c>
      <c r="I337" s="2">
        <f>Table1[[#This Row],[Total Sales]]-(Table1[[#This Row],[Cost of Goods]]*Table1[[#This Row],[Units Sold]])</f>
        <v>17361</v>
      </c>
    </row>
    <row r="338" spans="1:9">
      <c r="A338" s="7">
        <v>45628</v>
      </c>
      <c r="B338" s="5" t="s">
        <v>10</v>
      </c>
      <c r="C338" s="5" t="s">
        <v>11</v>
      </c>
      <c r="D338" s="5" t="s">
        <v>21</v>
      </c>
      <c r="E338" s="2">
        <v>23</v>
      </c>
      <c r="F338" s="2">
        <v>14977</v>
      </c>
      <c r="G338" s="2">
        <v>1055</v>
      </c>
      <c r="H338" s="2">
        <v>344471</v>
      </c>
      <c r="I338" s="2">
        <f>Table1[[#This Row],[Total Sales]]-(Table1[[#This Row],[Cost of Goods]]*Table1[[#This Row],[Units Sold]])</f>
        <v>320206</v>
      </c>
    </row>
    <row r="339" spans="1:9">
      <c r="A339" s="7">
        <v>45629</v>
      </c>
      <c r="B339" s="5" t="s">
        <v>29</v>
      </c>
      <c r="C339" s="5" t="s">
        <v>27</v>
      </c>
      <c r="D339" s="5" t="s">
        <v>16</v>
      </c>
      <c r="E339" s="2">
        <v>2</v>
      </c>
      <c r="F339" s="2">
        <v>31015</v>
      </c>
      <c r="G339" s="2">
        <v>14830</v>
      </c>
      <c r="H339" s="2">
        <v>62030</v>
      </c>
      <c r="I339" s="2">
        <f>Table1[[#This Row],[Total Sales]]-(Table1[[#This Row],[Cost of Goods]]*Table1[[#This Row],[Units Sold]])</f>
        <v>32370</v>
      </c>
    </row>
    <row r="340" spans="1:9">
      <c r="A340" s="7">
        <v>45630</v>
      </c>
      <c r="B340" s="5" t="s">
        <v>13</v>
      </c>
      <c r="C340" s="5" t="s">
        <v>20</v>
      </c>
      <c r="D340" s="5" t="s">
        <v>21</v>
      </c>
      <c r="E340" s="2">
        <v>19</v>
      </c>
      <c r="F340" s="2">
        <v>44345</v>
      </c>
      <c r="G340" s="2">
        <v>24606</v>
      </c>
      <c r="H340" s="2">
        <v>842555</v>
      </c>
      <c r="I340" s="2">
        <f>Table1[[#This Row],[Total Sales]]-(Table1[[#This Row],[Cost of Goods]]*Table1[[#This Row],[Units Sold]])</f>
        <v>375041</v>
      </c>
    </row>
    <row r="341" spans="1:9">
      <c r="A341" s="7">
        <v>45631</v>
      </c>
      <c r="B341" s="5" t="s">
        <v>19</v>
      </c>
      <c r="C341" s="5" t="s">
        <v>11</v>
      </c>
      <c r="D341" s="5" t="s">
        <v>15</v>
      </c>
      <c r="E341" s="2">
        <v>20</v>
      </c>
      <c r="F341" s="2">
        <v>27594</v>
      </c>
      <c r="G341" s="2">
        <v>13393</v>
      </c>
      <c r="H341" s="2">
        <v>551880</v>
      </c>
      <c r="I341" s="2">
        <f>Table1[[#This Row],[Total Sales]]-(Table1[[#This Row],[Cost of Goods]]*Table1[[#This Row],[Units Sold]])</f>
        <v>284020</v>
      </c>
    </row>
    <row r="342" spans="1:9">
      <c r="A342" s="7">
        <v>45632</v>
      </c>
      <c r="B342" s="5" t="s">
        <v>34</v>
      </c>
      <c r="C342" s="5" t="s">
        <v>11</v>
      </c>
      <c r="D342" s="5" t="s">
        <v>25</v>
      </c>
      <c r="E342" s="2">
        <v>30</v>
      </c>
      <c r="F342" s="2">
        <v>5466</v>
      </c>
      <c r="G342" s="2">
        <v>664</v>
      </c>
      <c r="H342" s="2">
        <v>163980</v>
      </c>
      <c r="I342" s="2">
        <f>Table1[[#This Row],[Total Sales]]-(Table1[[#This Row],[Cost of Goods]]*Table1[[#This Row],[Units Sold]])</f>
        <v>144060</v>
      </c>
    </row>
    <row r="343" spans="1:9">
      <c r="A343" s="7">
        <v>45633</v>
      </c>
      <c r="B343" s="5" t="s">
        <v>31</v>
      </c>
      <c r="C343" s="5" t="s">
        <v>20</v>
      </c>
      <c r="D343" s="5" t="s">
        <v>21</v>
      </c>
      <c r="E343" s="2">
        <v>21</v>
      </c>
      <c r="F343" s="2">
        <v>64975</v>
      </c>
      <c r="G343" s="2">
        <v>51918</v>
      </c>
      <c r="H343" s="2">
        <v>1364475</v>
      </c>
      <c r="I343" s="2">
        <f>Table1[[#This Row],[Total Sales]]-(Table1[[#This Row],[Cost of Goods]]*Table1[[#This Row],[Units Sold]])</f>
        <v>274197</v>
      </c>
    </row>
    <row r="344" spans="1:9">
      <c r="A344" s="7">
        <v>45634</v>
      </c>
      <c r="B344" s="5" t="s">
        <v>13</v>
      </c>
      <c r="C344" s="5" t="s">
        <v>14</v>
      </c>
      <c r="D344" s="5" t="s">
        <v>16</v>
      </c>
      <c r="E344" s="2">
        <v>42</v>
      </c>
      <c r="F344" s="2">
        <v>36568</v>
      </c>
      <c r="G344" s="2">
        <v>21303</v>
      </c>
      <c r="H344" s="2">
        <v>1535856</v>
      </c>
      <c r="I344" s="2">
        <f>Table1[[#This Row],[Total Sales]]-(Table1[[#This Row],[Cost of Goods]]*Table1[[#This Row],[Units Sold]])</f>
        <v>641130</v>
      </c>
    </row>
    <row r="345" spans="1:9">
      <c r="A345" s="7">
        <v>45635</v>
      </c>
      <c r="B345" s="5" t="s">
        <v>23</v>
      </c>
      <c r="C345" s="5" t="s">
        <v>27</v>
      </c>
      <c r="D345" s="5" t="s">
        <v>33</v>
      </c>
      <c r="E345" s="2">
        <v>35</v>
      </c>
      <c r="F345" s="2">
        <v>46402</v>
      </c>
      <c r="G345" s="2">
        <v>42537</v>
      </c>
      <c r="H345" s="2">
        <v>1624070</v>
      </c>
      <c r="I345" s="2">
        <f>Table1[[#This Row],[Total Sales]]-(Table1[[#This Row],[Cost of Goods]]*Table1[[#This Row],[Units Sold]])</f>
        <v>135275</v>
      </c>
    </row>
    <row r="346" spans="1:9">
      <c r="A346" s="7">
        <v>45636</v>
      </c>
      <c r="B346" s="5" t="s">
        <v>38</v>
      </c>
      <c r="C346" s="5" t="s">
        <v>20</v>
      </c>
      <c r="D346" s="5" t="s">
        <v>16</v>
      </c>
      <c r="E346" s="2">
        <v>6</v>
      </c>
      <c r="F346" s="2">
        <v>34100</v>
      </c>
      <c r="G346" s="2">
        <v>25515</v>
      </c>
      <c r="H346" s="2">
        <v>204600</v>
      </c>
      <c r="I346" s="2">
        <f>Table1[[#This Row],[Total Sales]]-(Table1[[#This Row],[Cost of Goods]]*Table1[[#This Row],[Units Sold]])</f>
        <v>51510</v>
      </c>
    </row>
    <row r="347" spans="1:9">
      <c r="A347" s="7">
        <v>45637</v>
      </c>
      <c r="B347" s="5" t="s">
        <v>23</v>
      </c>
      <c r="C347" s="5" t="s">
        <v>11</v>
      </c>
      <c r="D347" s="5" t="s">
        <v>30</v>
      </c>
      <c r="E347" s="2">
        <v>14</v>
      </c>
      <c r="F347" s="2">
        <v>66040</v>
      </c>
      <c r="G347" s="2">
        <v>53875</v>
      </c>
      <c r="H347" s="2">
        <v>924560</v>
      </c>
      <c r="I347" s="2">
        <f>Table1[[#This Row],[Total Sales]]-(Table1[[#This Row],[Cost of Goods]]*Table1[[#This Row],[Units Sold]])</f>
        <v>170310</v>
      </c>
    </row>
    <row r="348" spans="1:9">
      <c r="A348" s="7">
        <v>45638</v>
      </c>
      <c r="B348" s="5" t="s">
        <v>37</v>
      </c>
      <c r="C348" s="5" t="s">
        <v>20</v>
      </c>
      <c r="D348" s="5" t="s">
        <v>21</v>
      </c>
      <c r="E348" s="2">
        <v>45</v>
      </c>
      <c r="F348" s="2">
        <v>51437</v>
      </c>
      <c r="G348" s="2">
        <v>46814</v>
      </c>
      <c r="H348" s="2">
        <v>2314665</v>
      </c>
      <c r="I348" s="2">
        <f>Table1[[#This Row],[Total Sales]]-(Table1[[#This Row],[Cost of Goods]]*Table1[[#This Row],[Units Sold]])</f>
        <v>208035</v>
      </c>
    </row>
    <row r="349" spans="1:9">
      <c r="A349" s="7">
        <v>45639</v>
      </c>
      <c r="B349" s="5" t="s">
        <v>31</v>
      </c>
      <c r="C349" s="5" t="s">
        <v>14</v>
      </c>
      <c r="D349" s="5" t="s">
        <v>12</v>
      </c>
      <c r="E349" s="2">
        <v>8</v>
      </c>
      <c r="F349" s="2">
        <v>45140</v>
      </c>
      <c r="G349" s="2">
        <v>27526</v>
      </c>
      <c r="H349" s="2">
        <v>361120</v>
      </c>
      <c r="I349" s="2">
        <f>Table1[[#This Row],[Total Sales]]-(Table1[[#This Row],[Cost of Goods]]*Table1[[#This Row],[Units Sold]])</f>
        <v>140912</v>
      </c>
    </row>
    <row r="350" spans="1:9">
      <c r="A350" s="7">
        <v>45640</v>
      </c>
      <c r="B350" s="5" t="s">
        <v>24</v>
      </c>
      <c r="C350" s="5" t="s">
        <v>11</v>
      </c>
      <c r="D350" s="5" t="s">
        <v>25</v>
      </c>
      <c r="E350" s="2">
        <v>16</v>
      </c>
      <c r="F350" s="2">
        <v>35055</v>
      </c>
      <c r="G350" s="2">
        <v>22613</v>
      </c>
      <c r="H350" s="2">
        <v>560880</v>
      </c>
      <c r="I350" s="2">
        <f>Table1[[#This Row],[Total Sales]]-(Table1[[#This Row],[Cost of Goods]]*Table1[[#This Row],[Units Sold]])</f>
        <v>199072</v>
      </c>
    </row>
    <row r="351" spans="1:9">
      <c r="A351" s="7">
        <v>45641</v>
      </c>
      <c r="B351" s="5" t="s">
        <v>34</v>
      </c>
      <c r="C351" s="5" t="s">
        <v>27</v>
      </c>
      <c r="D351" s="5" t="s">
        <v>16</v>
      </c>
      <c r="E351" s="2">
        <v>9</v>
      </c>
      <c r="F351" s="2">
        <v>62069</v>
      </c>
      <c r="G351" s="2">
        <v>46929</v>
      </c>
      <c r="H351" s="2">
        <v>558621</v>
      </c>
      <c r="I351" s="2">
        <f>Table1[[#This Row],[Total Sales]]-(Table1[[#This Row],[Cost of Goods]]*Table1[[#This Row],[Units Sold]])</f>
        <v>136260</v>
      </c>
    </row>
    <row r="352" spans="1:9">
      <c r="A352" s="7">
        <v>45642</v>
      </c>
      <c r="B352" s="5" t="s">
        <v>10</v>
      </c>
      <c r="C352" s="5" t="s">
        <v>11</v>
      </c>
      <c r="D352" s="5" t="s">
        <v>15</v>
      </c>
      <c r="E352" s="2">
        <v>16</v>
      </c>
      <c r="F352" s="2">
        <v>20847</v>
      </c>
      <c r="G352" s="2">
        <v>8063</v>
      </c>
      <c r="H352" s="2">
        <v>333552</v>
      </c>
      <c r="I352" s="2">
        <f>Table1[[#This Row],[Total Sales]]-(Table1[[#This Row],[Cost of Goods]]*Table1[[#This Row],[Units Sold]])</f>
        <v>204544</v>
      </c>
    </row>
    <row r="353" spans="1:9">
      <c r="A353" s="7">
        <v>45643</v>
      </c>
      <c r="B353" s="5" t="s">
        <v>40</v>
      </c>
      <c r="C353" s="5" t="s">
        <v>11</v>
      </c>
      <c r="D353" s="5" t="s">
        <v>36</v>
      </c>
      <c r="E353" s="2">
        <v>36</v>
      </c>
      <c r="F353" s="2">
        <v>51630</v>
      </c>
      <c r="G353" s="2">
        <v>35110</v>
      </c>
      <c r="H353" s="2">
        <v>1858680</v>
      </c>
      <c r="I353" s="2">
        <f>Table1[[#This Row],[Total Sales]]-(Table1[[#This Row],[Cost of Goods]]*Table1[[#This Row],[Units Sold]])</f>
        <v>594720</v>
      </c>
    </row>
    <row r="354" spans="1:9">
      <c r="A354" s="7">
        <v>45644</v>
      </c>
      <c r="B354" s="5" t="s">
        <v>24</v>
      </c>
      <c r="C354" s="5" t="s">
        <v>20</v>
      </c>
      <c r="D354" s="5" t="s">
        <v>21</v>
      </c>
      <c r="E354" s="2">
        <v>21</v>
      </c>
      <c r="F354" s="2">
        <v>10175</v>
      </c>
      <c r="G354" s="2">
        <v>2355</v>
      </c>
      <c r="H354" s="2">
        <v>213675</v>
      </c>
      <c r="I354" s="2">
        <f>Table1[[#This Row],[Total Sales]]-(Table1[[#This Row],[Cost of Goods]]*Table1[[#This Row],[Units Sold]])</f>
        <v>164220</v>
      </c>
    </row>
    <row r="355" spans="1:9">
      <c r="A355" s="7">
        <v>45645</v>
      </c>
      <c r="B355" s="5" t="s">
        <v>19</v>
      </c>
      <c r="C355" s="5" t="s">
        <v>20</v>
      </c>
      <c r="D355" s="5" t="s">
        <v>33</v>
      </c>
      <c r="E355" s="2">
        <v>36</v>
      </c>
      <c r="F355" s="2">
        <v>45775</v>
      </c>
      <c r="G355" s="2">
        <v>34000</v>
      </c>
      <c r="H355" s="2">
        <v>1647900</v>
      </c>
      <c r="I355" s="2">
        <f>Table1[[#This Row],[Total Sales]]-(Table1[[#This Row],[Cost of Goods]]*Table1[[#This Row],[Units Sold]])</f>
        <v>423900</v>
      </c>
    </row>
    <row r="356" spans="1:9">
      <c r="A356" s="7">
        <v>45646</v>
      </c>
      <c r="B356" s="5" t="s">
        <v>39</v>
      </c>
      <c r="C356" s="5" t="s">
        <v>14</v>
      </c>
      <c r="D356" s="5" t="s">
        <v>25</v>
      </c>
      <c r="E356" s="2">
        <v>40</v>
      </c>
      <c r="F356" s="2">
        <v>64767</v>
      </c>
      <c r="G356" s="2">
        <v>59897</v>
      </c>
      <c r="H356" s="2">
        <v>2590680</v>
      </c>
      <c r="I356" s="2">
        <f>Table1[[#This Row],[Total Sales]]-(Table1[[#This Row],[Cost of Goods]]*Table1[[#This Row],[Units Sold]])</f>
        <v>194800</v>
      </c>
    </row>
    <row r="357" spans="1:9">
      <c r="A357" s="7">
        <v>45647</v>
      </c>
      <c r="B357" s="5" t="s">
        <v>26</v>
      </c>
      <c r="C357" s="5" t="s">
        <v>20</v>
      </c>
      <c r="D357" s="5" t="s">
        <v>12</v>
      </c>
      <c r="E357" s="2">
        <v>26</v>
      </c>
      <c r="F357" s="2">
        <v>14887</v>
      </c>
      <c r="G357" s="2">
        <v>1984</v>
      </c>
      <c r="H357" s="2">
        <v>387062</v>
      </c>
      <c r="I357" s="2">
        <f>Table1[[#This Row],[Total Sales]]-(Table1[[#This Row],[Cost of Goods]]*Table1[[#This Row],[Units Sold]])</f>
        <v>335478</v>
      </c>
    </row>
    <row r="358" spans="1:9">
      <c r="A358" s="7">
        <v>45648</v>
      </c>
      <c r="B358" s="5" t="s">
        <v>26</v>
      </c>
      <c r="C358" s="5" t="s">
        <v>14</v>
      </c>
      <c r="D358" s="5" t="s">
        <v>12</v>
      </c>
      <c r="E358" s="2">
        <v>20</v>
      </c>
      <c r="F358" s="2">
        <v>55952</v>
      </c>
      <c r="G358" s="2">
        <v>42047</v>
      </c>
      <c r="H358" s="2">
        <v>1119040</v>
      </c>
      <c r="I358" s="2">
        <f>Table1[[#This Row],[Total Sales]]-(Table1[[#This Row],[Cost of Goods]]*Table1[[#This Row],[Units Sold]])</f>
        <v>278100</v>
      </c>
    </row>
    <row r="359" spans="1:9">
      <c r="A359" s="7">
        <v>45649</v>
      </c>
      <c r="B359" s="5" t="s">
        <v>24</v>
      </c>
      <c r="C359" s="5" t="s">
        <v>11</v>
      </c>
      <c r="D359" s="5" t="s">
        <v>15</v>
      </c>
      <c r="E359" s="2">
        <v>17</v>
      </c>
      <c r="F359" s="2">
        <v>57190</v>
      </c>
      <c r="G359" s="2">
        <v>47645</v>
      </c>
      <c r="H359" s="2">
        <v>972230</v>
      </c>
      <c r="I359" s="2">
        <f>Table1[[#This Row],[Total Sales]]-(Table1[[#This Row],[Cost of Goods]]*Table1[[#This Row],[Units Sold]])</f>
        <v>162265</v>
      </c>
    </row>
    <row r="360" spans="1:9">
      <c r="A360" s="7">
        <v>45650</v>
      </c>
      <c r="B360" s="5" t="s">
        <v>23</v>
      </c>
      <c r="C360" s="5" t="s">
        <v>20</v>
      </c>
      <c r="D360" s="5" t="s">
        <v>12</v>
      </c>
      <c r="E360" s="2">
        <v>45</v>
      </c>
      <c r="F360" s="2">
        <v>61123</v>
      </c>
      <c r="G360" s="2">
        <v>46667</v>
      </c>
      <c r="H360" s="2">
        <v>2750535</v>
      </c>
      <c r="I360" s="2">
        <f>Table1[[#This Row],[Total Sales]]-(Table1[[#This Row],[Cost of Goods]]*Table1[[#This Row],[Units Sold]])</f>
        <v>650520</v>
      </c>
    </row>
    <row r="361" spans="1:9">
      <c r="A361" s="7">
        <v>45651</v>
      </c>
      <c r="B361" s="5" t="s">
        <v>31</v>
      </c>
      <c r="C361" s="5" t="s">
        <v>20</v>
      </c>
      <c r="D361" s="5" t="s">
        <v>15</v>
      </c>
      <c r="E361" s="2">
        <v>25</v>
      </c>
      <c r="F361" s="2">
        <v>26323</v>
      </c>
      <c r="G361" s="2">
        <v>15382</v>
      </c>
      <c r="H361" s="2">
        <v>658075</v>
      </c>
      <c r="I361" s="2">
        <f>Table1[[#This Row],[Total Sales]]-(Table1[[#This Row],[Cost of Goods]]*Table1[[#This Row],[Units Sold]])</f>
        <v>273525</v>
      </c>
    </row>
    <row r="362" spans="1:9">
      <c r="A362" s="7">
        <v>45652</v>
      </c>
      <c r="B362" s="5" t="s">
        <v>38</v>
      </c>
      <c r="C362" s="5" t="s">
        <v>14</v>
      </c>
      <c r="D362" s="5" t="s">
        <v>12</v>
      </c>
      <c r="E362" s="2">
        <v>8</v>
      </c>
      <c r="F362" s="2">
        <v>45829</v>
      </c>
      <c r="G362" s="2">
        <v>30122</v>
      </c>
      <c r="H362" s="2">
        <v>366632</v>
      </c>
      <c r="I362" s="2">
        <f>Table1[[#This Row],[Total Sales]]-(Table1[[#This Row],[Cost of Goods]]*Table1[[#This Row],[Units Sold]])</f>
        <v>125656</v>
      </c>
    </row>
    <row r="363" spans="1:9">
      <c r="A363" s="7">
        <v>45653</v>
      </c>
      <c r="B363" s="5" t="s">
        <v>31</v>
      </c>
      <c r="C363" s="5" t="s">
        <v>27</v>
      </c>
      <c r="D363" s="5" t="s">
        <v>33</v>
      </c>
      <c r="E363" s="2">
        <v>11</v>
      </c>
      <c r="F363" s="2">
        <v>46511</v>
      </c>
      <c r="G363" s="2">
        <v>36472</v>
      </c>
      <c r="H363" s="2">
        <v>511621</v>
      </c>
      <c r="I363" s="2">
        <f>Table1[[#This Row],[Total Sales]]-(Table1[[#This Row],[Cost of Goods]]*Table1[[#This Row],[Units Sold]])</f>
        <v>110429</v>
      </c>
    </row>
    <row r="364" spans="1:9">
      <c r="A364" s="7">
        <v>45654</v>
      </c>
      <c r="B364" s="5" t="s">
        <v>39</v>
      </c>
      <c r="C364" s="5" t="s">
        <v>11</v>
      </c>
      <c r="D364" s="5" t="s">
        <v>21</v>
      </c>
      <c r="E364" s="2">
        <v>12</v>
      </c>
      <c r="F364" s="2">
        <v>52185</v>
      </c>
      <c r="G364" s="2">
        <v>32323</v>
      </c>
      <c r="H364" s="2">
        <v>626220</v>
      </c>
      <c r="I364" s="2">
        <f>Table1[[#This Row],[Total Sales]]-(Table1[[#This Row],[Cost of Goods]]*Table1[[#This Row],[Units Sold]])</f>
        <v>238344</v>
      </c>
    </row>
    <row r="365" spans="1:9">
      <c r="A365" s="7">
        <v>45655</v>
      </c>
      <c r="B365" s="5" t="s">
        <v>24</v>
      </c>
      <c r="C365" s="5" t="s">
        <v>20</v>
      </c>
      <c r="D365" s="5" t="s">
        <v>33</v>
      </c>
      <c r="E365" s="2">
        <v>21</v>
      </c>
      <c r="F365" s="2">
        <v>14997</v>
      </c>
      <c r="G365" s="2">
        <v>-959</v>
      </c>
      <c r="H365" s="2">
        <v>314937</v>
      </c>
      <c r="I365" s="2">
        <f>Table1[[#This Row],[Total Sales]]-(Table1[[#This Row],[Cost of Goods]]*Table1[[#This Row],[Units Sold]])</f>
        <v>335076</v>
      </c>
    </row>
    <row r="366" spans="1:9">
      <c r="A366" s="7">
        <v>45656</v>
      </c>
      <c r="B366" s="5" t="s">
        <v>10</v>
      </c>
      <c r="C366" s="5" t="s">
        <v>14</v>
      </c>
      <c r="D366" s="5" t="s">
        <v>16</v>
      </c>
      <c r="E366" s="2">
        <v>3</v>
      </c>
      <c r="F366" s="2">
        <v>19263</v>
      </c>
      <c r="G366" s="2">
        <v>11674</v>
      </c>
      <c r="H366" s="2">
        <v>57789</v>
      </c>
      <c r="I366" s="2">
        <f>Table1[[#This Row],[Total Sales]]-(Table1[[#This Row],[Cost of Goods]]*Table1[[#This Row],[Units Sold]])</f>
        <v>22767</v>
      </c>
    </row>
    <row r="367" spans="1:9">
      <c r="A367" s="7">
        <v>45292</v>
      </c>
      <c r="B367" s="5" t="s">
        <v>35</v>
      </c>
      <c r="C367" s="5" t="s">
        <v>11</v>
      </c>
      <c r="D367" s="5" t="s">
        <v>12</v>
      </c>
      <c r="E367" s="2">
        <v>42</v>
      </c>
      <c r="F367" s="2">
        <v>59999</v>
      </c>
      <c r="G367" s="2">
        <v>42997</v>
      </c>
      <c r="H367" s="2">
        <v>2519958</v>
      </c>
      <c r="I367" s="2">
        <f>Table1[[#This Row],[Total Sales]]-(Table1[[#This Row],[Cost of Goods]]*Table1[[#This Row],[Units Sold]])</f>
        <v>714084</v>
      </c>
    </row>
    <row r="368" spans="1:9">
      <c r="A368" s="7">
        <v>45293</v>
      </c>
      <c r="B368" s="5" t="s">
        <v>35</v>
      </c>
      <c r="C368" s="5" t="s">
        <v>14</v>
      </c>
      <c r="D368" s="5" t="s">
        <v>25</v>
      </c>
      <c r="E368" s="2">
        <v>31</v>
      </c>
      <c r="F368" s="2">
        <v>10621</v>
      </c>
      <c r="G368" s="2">
        <v>-8293</v>
      </c>
      <c r="H368" s="2">
        <v>329251</v>
      </c>
      <c r="I368" s="2">
        <f>Table1[[#This Row],[Total Sales]]-(Table1[[#This Row],[Cost of Goods]]*Table1[[#This Row],[Units Sold]])</f>
        <v>586334</v>
      </c>
    </row>
    <row r="369" spans="1:9">
      <c r="A369" s="7">
        <v>45294</v>
      </c>
      <c r="B369" s="5" t="s">
        <v>26</v>
      </c>
      <c r="C369" s="5" t="s">
        <v>20</v>
      </c>
      <c r="D369" s="5" t="s">
        <v>21</v>
      </c>
      <c r="E369" s="2">
        <v>47</v>
      </c>
      <c r="F369" s="2">
        <v>64414</v>
      </c>
      <c r="G369" s="2">
        <v>45169</v>
      </c>
      <c r="H369" s="2">
        <v>3027458</v>
      </c>
      <c r="I369" s="2">
        <f>Table1[[#This Row],[Total Sales]]-(Table1[[#This Row],[Cost of Goods]]*Table1[[#This Row],[Units Sold]])</f>
        <v>904515</v>
      </c>
    </row>
    <row r="370" spans="1:9">
      <c r="A370" s="7">
        <v>45295</v>
      </c>
      <c r="B370" s="5" t="s">
        <v>34</v>
      </c>
      <c r="C370" s="5" t="s">
        <v>14</v>
      </c>
      <c r="D370" s="5" t="s">
        <v>33</v>
      </c>
      <c r="E370" s="2">
        <v>48</v>
      </c>
      <c r="F370" s="2">
        <v>66564</v>
      </c>
      <c r="G370" s="2">
        <v>61649</v>
      </c>
      <c r="H370" s="2">
        <v>3195072</v>
      </c>
      <c r="I370" s="2">
        <f>Table1[[#This Row],[Total Sales]]-(Table1[[#This Row],[Cost of Goods]]*Table1[[#This Row],[Units Sold]])</f>
        <v>235920</v>
      </c>
    </row>
    <row r="371" spans="1:9">
      <c r="A371" s="7">
        <v>45296</v>
      </c>
      <c r="B371" s="5" t="s">
        <v>23</v>
      </c>
      <c r="C371" s="5" t="s">
        <v>11</v>
      </c>
      <c r="D371" s="5" t="s">
        <v>25</v>
      </c>
      <c r="E371" s="2">
        <v>40</v>
      </c>
      <c r="F371" s="2">
        <v>26743</v>
      </c>
      <c r="G371" s="2">
        <v>16016</v>
      </c>
      <c r="H371" s="2">
        <v>1069720</v>
      </c>
      <c r="I371" s="2">
        <f>Table1[[#This Row],[Total Sales]]-(Table1[[#This Row],[Cost of Goods]]*Table1[[#This Row],[Units Sold]])</f>
        <v>429080</v>
      </c>
    </row>
    <row r="372" spans="1:9">
      <c r="A372" s="7">
        <v>45297</v>
      </c>
      <c r="B372" s="5" t="s">
        <v>37</v>
      </c>
      <c r="C372" s="5" t="s">
        <v>20</v>
      </c>
      <c r="D372" s="5" t="s">
        <v>30</v>
      </c>
      <c r="E372" s="2">
        <v>14</v>
      </c>
      <c r="F372" s="2">
        <v>13366</v>
      </c>
      <c r="G372" s="2">
        <v>-5694</v>
      </c>
      <c r="H372" s="2">
        <v>187124</v>
      </c>
      <c r="I372" s="2">
        <f>Table1[[#This Row],[Total Sales]]-(Table1[[#This Row],[Cost of Goods]]*Table1[[#This Row],[Units Sold]])</f>
        <v>266840</v>
      </c>
    </row>
    <row r="373" spans="1:9">
      <c r="A373" s="7">
        <v>45298</v>
      </c>
      <c r="B373" s="5" t="s">
        <v>29</v>
      </c>
      <c r="C373" s="5" t="s">
        <v>20</v>
      </c>
      <c r="D373" s="5" t="s">
        <v>15</v>
      </c>
      <c r="E373" s="2">
        <v>18</v>
      </c>
      <c r="F373" s="2">
        <v>24580</v>
      </c>
      <c r="G373" s="2">
        <v>6838</v>
      </c>
      <c r="H373" s="2">
        <v>442440</v>
      </c>
      <c r="I373" s="2">
        <f>Table1[[#This Row],[Total Sales]]-(Table1[[#This Row],[Cost of Goods]]*Table1[[#This Row],[Units Sold]])</f>
        <v>319356</v>
      </c>
    </row>
    <row r="374" spans="1:9">
      <c r="A374" s="7">
        <v>45299</v>
      </c>
      <c r="B374" s="5" t="s">
        <v>13</v>
      </c>
      <c r="C374" s="5" t="s">
        <v>27</v>
      </c>
      <c r="D374" s="5" t="s">
        <v>25</v>
      </c>
      <c r="E374" s="2">
        <v>36</v>
      </c>
      <c r="F374" s="2">
        <v>47984</v>
      </c>
      <c r="G374" s="2">
        <v>45809</v>
      </c>
      <c r="H374" s="2">
        <v>1727424</v>
      </c>
      <c r="I374" s="2">
        <f>Table1[[#This Row],[Total Sales]]-(Table1[[#This Row],[Cost of Goods]]*Table1[[#This Row],[Units Sold]])</f>
        <v>78300</v>
      </c>
    </row>
    <row r="375" spans="1:9">
      <c r="A375" s="7">
        <v>45300</v>
      </c>
      <c r="B375" s="5" t="s">
        <v>35</v>
      </c>
      <c r="C375" s="5" t="s">
        <v>11</v>
      </c>
      <c r="D375" s="5" t="s">
        <v>12</v>
      </c>
      <c r="E375" s="2">
        <v>43</v>
      </c>
      <c r="F375" s="2">
        <v>42993</v>
      </c>
      <c r="G375" s="2">
        <v>40002</v>
      </c>
      <c r="H375" s="2">
        <v>1848699</v>
      </c>
      <c r="I375" s="2">
        <f>Table1[[#This Row],[Total Sales]]-(Table1[[#This Row],[Cost of Goods]]*Table1[[#This Row],[Units Sold]])</f>
        <v>128613</v>
      </c>
    </row>
    <row r="376" spans="1:9">
      <c r="A376" s="7">
        <v>45301</v>
      </c>
      <c r="B376" s="5" t="s">
        <v>24</v>
      </c>
      <c r="C376" s="5" t="s">
        <v>27</v>
      </c>
      <c r="D376" s="5" t="s">
        <v>15</v>
      </c>
      <c r="E376" s="2">
        <v>48</v>
      </c>
      <c r="F376" s="2">
        <v>49837</v>
      </c>
      <c r="G376" s="2">
        <v>37925</v>
      </c>
      <c r="H376" s="2">
        <v>2392176</v>
      </c>
      <c r="I376" s="2">
        <f>Table1[[#This Row],[Total Sales]]-(Table1[[#This Row],[Cost of Goods]]*Table1[[#This Row],[Units Sold]])</f>
        <v>571776</v>
      </c>
    </row>
    <row r="377" spans="1:9">
      <c r="A377" s="7">
        <v>45302</v>
      </c>
      <c r="B377" s="5" t="s">
        <v>10</v>
      </c>
      <c r="C377" s="5" t="s">
        <v>11</v>
      </c>
      <c r="D377" s="5" t="s">
        <v>25</v>
      </c>
      <c r="E377" s="2">
        <v>34</v>
      </c>
      <c r="F377" s="2">
        <v>63544</v>
      </c>
      <c r="G377" s="2">
        <v>57488</v>
      </c>
      <c r="H377" s="2">
        <v>2160496</v>
      </c>
      <c r="I377" s="2">
        <f>Table1[[#This Row],[Total Sales]]-(Table1[[#This Row],[Cost of Goods]]*Table1[[#This Row],[Units Sold]])</f>
        <v>205904</v>
      </c>
    </row>
    <row r="378" spans="1:9">
      <c r="A378" s="7">
        <v>45303</v>
      </c>
      <c r="B378" s="5" t="s">
        <v>10</v>
      </c>
      <c r="C378" s="5" t="s">
        <v>14</v>
      </c>
      <c r="D378" s="5" t="s">
        <v>16</v>
      </c>
      <c r="E378" s="2">
        <v>7</v>
      </c>
      <c r="F378" s="2">
        <v>29593</v>
      </c>
      <c r="G378" s="2">
        <v>18258</v>
      </c>
      <c r="H378" s="2">
        <v>207151</v>
      </c>
      <c r="I378" s="2">
        <f>Table1[[#This Row],[Total Sales]]-(Table1[[#This Row],[Cost of Goods]]*Table1[[#This Row],[Units Sold]])</f>
        <v>79345</v>
      </c>
    </row>
    <row r="379" spans="1:9">
      <c r="A379" s="7">
        <v>45304</v>
      </c>
      <c r="B379" s="5" t="s">
        <v>24</v>
      </c>
      <c r="C379" s="5" t="s">
        <v>27</v>
      </c>
      <c r="D379" s="5" t="s">
        <v>16</v>
      </c>
      <c r="E379" s="2">
        <v>11</v>
      </c>
      <c r="F379" s="2">
        <v>59008</v>
      </c>
      <c r="G379" s="2">
        <v>40287</v>
      </c>
      <c r="H379" s="2">
        <v>649088</v>
      </c>
      <c r="I379" s="2">
        <f>Table1[[#This Row],[Total Sales]]-(Table1[[#This Row],[Cost of Goods]]*Table1[[#This Row],[Units Sold]])</f>
        <v>205931</v>
      </c>
    </row>
    <row r="380" spans="1:9">
      <c r="A380" s="7">
        <v>45305</v>
      </c>
      <c r="B380" s="5" t="s">
        <v>39</v>
      </c>
      <c r="C380" s="5" t="s">
        <v>27</v>
      </c>
      <c r="D380" s="5" t="s">
        <v>30</v>
      </c>
      <c r="E380" s="2">
        <v>1</v>
      </c>
      <c r="F380" s="2">
        <v>9970</v>
      </c>
      <c r="G380" s="2">
        <v>-9283</v>
      </c>
      <c r="H380" s="2">
        <v>9970</v>
      </c>
      <c r="I380" s="2">
        <f>Table1[[#This Row],[Total Sales]]-(Table1[[#This Row],[Cost of Goods]]*Table1[[#This Row],[Units Sold]])</f>
        <v>19253</v>
      </c>
    </row>
    <row r="381" spans="1:9">
      <c r="A381" s="7">
        <v>45306</v>
      </c>
      <c r="B381" s="5" t="s">
        <v>29</v>
      </c>
      <c r="C381" s="5" t="s">
        <v>11</v>
      </c>
      <c r="D381" s="5" t="s">
        <v>25</v>
      </c>
      <c r="E381" s="2">
        <v>19</v>
      </c>
      <c r="F381" s="2">
        <v>10400</v>
      </c>
      <c r="G381" s="2">
        <v>7819</v>
      </c>
      <c r="H381" s="2">
        <v>197600</v>
      </c>
      <c r="I381" s="2">
        <f>Table1[[#This Row],[Total Sales]]-(Table1[[#This Row],[Cost of Goods]]*Table1[[#This Row],[Units Sold]])</f>
        <v>49039</v>
      </c>
    </row>
    <row r="382" spans="1:9">
      <c r="A382" s="7">
        <v>45307</v>
      </c>
      <c r="B382" s="5" t="s">
        <v>38</v>
      </c>
      <c r="C382" s="5" t="s">
        <v>27</v>
      </c>
      <c r="D382" s="5" t="s">
        <v>12</v>
      </c>
      <c r="E382" s="2">
        <v>3</v>
      </c>
      <c r="F382" s="2">
        <v>11194</v>
      </c>
      <c r="G382" s="2">
        <v>-5961</v>
      </c>
      <c r="H382" s="2">
        <v>33582</v>
      </c>
      <c r="I382" s="2">
        <f>Table1[[#This Row],[Total Sales]]-(Table1[[#This Row],[Cost of Goods]]*Table1[[#This Row],[Units Sold]])</f>
        <v>51465</v>
      </c>
    </row>
    <row r="383" spans="1:9">
      <c r="A383" s="7">
        <v>45308</v>
      </c>
      <c r="B383" s="5" t="s">
        <v>29</v>
      </c>
      <c r="C383" s="5" t="s">
        <v>11</v>
      </c>
      <c r="D383" s="5" t="s">
        <v>25</v>
      </c>
      <c r="E383" s="2">
        <v>48</v>
      </c>
      <c r="F383" s="2">
        <v>46564</v>
      </c>
      <c r="G383" s="2">
        <v>42102</v>
      </c>
      <c r="H383" s="2">
        <v>2235072</v>
      </c>
      <c r="I383" s="2">
        <f>Table1[[#This Row],[Total Sales]]-(Table1[[#This Row],[Cost of Goods]]*Table1[[#This Row],[Units Sold]])</f>
        <v>214176</v>
      </c>
    </row>
    <row r="384" spans="1:9">
      <c r="A384" s="7">
        <v>45309</v>
      </c>
      <c r="B384" s="5" t="s">
        <v>13</v>
      </c>
      <c r="C384" s="5" t="s">
        <v>20</v>
      </c>
      <c r="D384" s="5" t="s">
        <v>25</v>
      </c>
      <c r="E384" s="2">
        <v>4</v>
      </c>
      <c r="F384" s="2">
        <v>63624</v>
      </c>
      <c r="G384" s="2">
        <v>48697</v>
      </c>
      <c r="H384" s="2">
        <v>254496</v>
      </c>
      <c r="I384" s="2">
        <f>Table1[[#This Row],[Total Sales]]-(Table1[[#This Row],[Cost of Goods]]*Table1[[#This Row],[Units Sold]])</f>
        <v>59708</v>
      </c>
    </row>
    <row r="385" spans="1:9">
      <c r="A385" s="7">
        <v>45310</v>
      </c>
      <c r="B385" s="5" t="s">
        <v>31</v>
      </c>
      <c r="C385" s="5" t="s">
        <v>20</v>
      </c>
      <c r="D385" s="5" t="s">
        <v>30</v>
      </c>
      <c r="E385" s="2">
        <v>21</v>
      </c>
      <c r="F385" s="2">
        <v>68586</v>
      </c>
      <c r="G385" s="2">
        <v>53041</v>
      </c>
      <c r="H385" s="2">
        <v>1440306</v>
      </c>
      <c r="I385" s="2">
        <f>Table1[[#This Row],[Total Sales]]-(Table1[[#This Row],[Cost of Goods]]*Table1[[#This Row],[Units Sold]])</f>
        <v>326445</v>
      </c>
    </row>
    <row r="386" spans="1:9">
      <c r="A386" s="7">
        <v>45311</v>
      </c>
      <c r="B386" s="5" t="s">
        <v>31</v>
      </c>
      <c r="C386" s="5" t="s">
        <v>11</v>
      </c>
      <c r="D386" s="5" t="s">
        <v>16</v>
      </c>
      <c r="E386" s="2">
        <v>27</v>
      </c>
      <c r="F386" s="2">
        <v>6094</v>
      </c>
      <c r="G386" s="2">
        <v>-11184</v>
      </c>
      <c r="H386" s="2">
        <v>164538</v>
      </c>
      <c r="I386" s="2">
        <f>Table1[[#This Row],[Total Sales]]-(Table1[[#This Row],[Cost of Goods]]*Table1[[#This Row],[Units Sold]])</f>
        <v>466506</v>
      </c>
    </row>
    <row r="387" spans="1:9">
      <c r="A387" s="7">
        <v>45312</v>
      </c>
      <c r="B387" s="5" t="s">
        <v>35</v>
      </c>
      <c r="C387" s="5" t="s">
        <v>14</v>
      </c>
      <c r="D387" s="5" t="s">
        <v>15</v>
      </c>
      <c r="E387" s="2">
        <v>37</v>
      </c>
      <c r="F387" s="2">
        <v>60255</v>
      </c>
      <c r="G387" s="2">
        <v>56869</v>
      </c>
      <c r="H387" s="2">
        <v>2229435</v>
      </c>
      <c r="I387" s="2">
        <f>Table1[[#This Row],[Total Sales]]-(Table1[[#This Row],[Cost of Goods]]*Table1[[#This Row],[Units Sold]])</f>
        <v>125282</v>
      </c>
    </row>
    <row r="388" spans="1:9">
      <c r="A388" s="7">
        <v>45313</v>
      </c>
      <c r="B388" s="5" t="s">
        <v>31</v>
      </c>
      <c r="C388" s="5" t="s">
        <v>14</v>
      </c>
      <c r="D388" s="5" t="s">
        <v>12</v>
      </c>
      <c r="E388" s="2">
        <v>21</v>
      </c>
      <c r="F388" s="2">
        <v>51334</v>
      </c>
      <c r="G388" s="2">
        <v>45656</v>
      </c>
      <c r="H388" s="2">
        <v>1078014</v>
      </c>
      <c r="I388" s="2">
        <f>Table1[[#This Row],[Total Sales]]-(Table1[[#This Row],[Cost of Goods]]*Table1[[#This Row],[Units Sold]])</f>
        <v>119238</v>
      </c>
    </row>
    <row r="389" spans="1:9">
      <c r="A389" s="7">
        <v>45314</v>
      </c>
      <c r="B389" s="5" t="s">
        <v>39</v>
      </c>
      <c r="C389" s="5" t="s">
        <v>27</v>
      </c>
      <c r="D389" s="5" t="s">
        <v>16</v>
      </c>
      <c r="E389" s="2">
        <v>14</v>
      </c>
      <c r="F389" s="2">
        <v>38498</v>
      </c>
      <c r="G389" s="2">
        <v>21986</v>
      </c>
      <c r="H389" s="2">
        <v>538972</v>
      </c>
      <c r="I389" s="2">
        <f>Table1[[#This Row],[Total Sales]]-(Table1[[#This Row],[Cost of Goods]]*Table1[[#This Row],[Units Sold]])</f>
        <v>231168</v>
      </c>
    </row>
    <row r="390" spans="1:9">
      <c r="A390" s="7">
        <v>45315</v>
      </c>
      <c r="B390" s="5" t="s">
        <v>18</v>
      </c>
      <c r="C390" s="5" t="s">
        <v>20</v>
      </c>
      <c r="D390" s="5" t="s">
        <v>36</v>
      </c>
      <c r="E390" s="2">
        <v>39</v>
      </c>
      <c r="F390" s="2">
        <v>53136</v>
      </c>
      <c r="G390" s="2">
        <v>46888</v>
      </c>
      <c r="H390" s="2">
        <v>2072304</v>
      </c>
      <c r="I390" s="2">
        <f>Table1[[#This Row],[Total Sales]]-(Table1[[#This Row],[Cost of Goods]]*Table1[[#This Row],[Units Sold]])</f>
        <v>243672</v>
      </c>
    </row>
    <row r="391" spans="1:9">
      <c r="A391" s="7">
        <v>45316</v>
      </c>
      <c r="B391" s="5" t="s">
        <v>13</v>
      </c>
      <c r="C391" s="5" t="s">
        <v>27</v>
      </c>
      <c r="D391" s="5" t="s">
        <v>16</v>
      </c>
      <c r="E391" s="2">
        <v>30</v>
      </c>
      <c r="F391" s="2">
        <v>49908</v>
      </c>
      <c r="G391" s="2">
        <v>41826</v>
      </c>
      <c r="H391" s="2">
        <v>1497240</v>
      </c>
      <c r="I391" s="2">
        <f>Table1[[#This Row],[Total Sales]]-(Table1[[#This Row],[Cost of Goods]]*Table1[[#This Row],[Units Sold]])</f>
        <v>242460</v>
      </c>
    </row>
    <row r="392" spans="1:9">
      <c r="A392" s="7">
        <v>45317</v>
      </c>
      <c r="B392" s="5" t="s">
        <v>10</v>
      </c>
      <c r="C392" s="5" t="s">
        <v>20</v>
      </c>
      <c r="D392" s="5" t="s">
        <v>30</v>
      </c>
      <c r="E392" s="2">
        <v>25</v>
      </c>
      <c r="F392" s="2">
        <v>38770</v>
      </c>
      <c r="G392" s="2">
        <v>33069</v>
      </c>
      <c r="H392" s="2">
        <v>969250</v>
      </c>
      <c r="I392" s="2">
        <f>Table1[[#This Row],[Total Sales]]-(Table1[[#This Row],[Cost of Goods]]*Table1[[#This Row],[Units Sold]])</f>
        <v>142525</v>
      </c>
    </row>
    <row r="393" spans="1:9">
      <c r="A393" s="7">
        <v>45318</v>
      </c>
      <c r="B393" s="5" t="s">
        <v>18</v>
      </c>
      <c r="C393" s="5" t="s">
        <v>27</v>
      </c>
      <c r="D393" s="5" t="s">
        <v>21</v>
      </c>
      <c r="E393" s="2">
        <v>37</v>
      </c>
      <c r="F393" s="2">
        <v>49969</v>
      </c>
      <c r="G393" s="2">
        <v>30859</v>
      </c>
      <c r="H393" s="2">
        <v>1848853</v>
      </c>
      <c r="I393" s="2">
        <f>Table1[[#This Row],[Total Sales]]-(Table1[[#This Row],[Cost of Goods]]*Table1[[#This Row],[Units Sold]])</f>
        <v>707070</v>
      </c>
    </row>
    <row r="394" spans="1:9">
      <c r="A394" s="7">
        <v>45319</v>
      </c>
      <c r="B394" s="5" t="s">
        <v>23</v>
      </c>
      <c r="C394" s="5" t="s">
        <v>11</v>
      </c>
      <c r="D394" s="5" t="s">
        <v>30</v>
      </c>
      <c r="E394" s="2">
        <v>28</v>
      </c>
      <c r="F394" s="2">
        <v>64760</v>
      </c>
      <c r="G394" s="2">
        <v>60375</v>
      </c>
      <c r="H394" s="2">
        <v>1813280</v>
      </c>
      <c r="I394" s="2">
        <f>Table1[[#This Row],[Total Sales]]-(Table1[[#This Row],[Cost of Goods]]*Table1[[#This Row],[Units Sold]])</f>
        <v>122780</v>
      </c>
    </row>
    <row r="395" spans="1:9">
      <c r="A395" s="7">
        <v>45320</v>
      </c>
      <c r="B395" s="5" t="s">
        <v>34</v>
      </c>
      <c r="C395" s="5" t="s">
        <v>27</v>
      </c>
      <c r="D395" s="5" t="s">
        <v>30</v>
      </c>
      <c r="E395" s="2">
        <v>24</v>
      </c>
      <c r="F395" s="2">
        <v>53621</v>
      </c>
      <c r="G395" s="2">
        <v>40160</v>
      </c>
      <c r="H395" s="2">
        <v>1286904</v>
      </c>
      <c r="I395" s="2">
        <f>Table1[[#This Row],[Total Sales]]-(Table1[[#This Row],[Cost of Goods]]*Table1[[#This Row],[Units Sold]])</f>
        <v>323064</v>
      </c>
    </row>
    <row r="396" spans="1:9">
      <c r="A396" s="7">
        <v>45321</v>
      </c>
      <c r="B396" s="5" t="s">
        <v>40</v>
      </c>
      <c r="C396" s="5" t="s">
        <v>27</v>
      </c>
      <c r="D396" s="5" t="s">
        <v>12</v>
      </c>
      <c r="E396" s="2">
        <v>28</v>
      </c>
      <c r="F396" s="2">
        <v>13874</v>
      </c>
      <c r="G396" s="2">
        <v>11687</v>
      </c>
      <c r="H396" s="2">
        <v>388472</v>
      </c>
      <c r="I396" s="2">
        <f>Table1[[#This Row],[Total Sales]]-(Table1[[#This Row],[Cost of Goods]]*Table1[[#This Row],[Units Sold]])</f>
        <v>61236</v>
      </c>
    </row>
    <row r="397" spans="1:9">
      <c r="A397" s="7">
        <v>45322</v>
      </c>
      <c r="B397" s="5" t="s">
        <v>37</v>
      </c>
      <c r="C397" s="5" t="s">
        <v>27</v>
      </c>
      <c r="D397" s="5" t="s">
        <v>30</v>
      </c>
      <c r="E397" s="2">
        <v>43</v>
      </c>
      <c r="F397" s="2">
        <v>30833</v>
      </c>
      <c r="G397" s="2">
        <v>23286</v>
      </c>
      <c r="H397" s="2">
        <v>1325819</v>
      </c>
      <c r="I397" s="2">
        <f>Table1[[#This Row],[Total Sales]]-(Table1[[#This Row],[Cost of Goods]]*Table1[[#This Row],[Units Sold]])</f>
        <v>324521</v>
      </c>
    </row>
    <row r="398" spans="1:9">
      <c r="A398" s="7">
        <v>45323</v>
      </c>
      <c r="B398" s="5" t="s">
        <v>24</v>
      </c>
      <c r="C398" s="5" t="s">
        <v>14</v>
      </c>
      <c r="D398" s="5" t="s">
        <v>12</v>
      </c>
      <c r="E398" s="2">
        <v>1</v>
      </c>
      <c r="F398" s="2">
        <v>5756</v>
      </c>
      <c r="G398" s="2">
        <v>613</v>
      </c>
      <c r="H398" s="2">
        <v>5756</v>
      </c>
      <c r="I398" s="2">
        <f>Table1[[#This Row],[Total Sales]]-(Table1[[#This Row],[Cost of Goods]]*Table1[[#This Row],[Units Sold]])</f>
        <v>5143</v>
      </c>
    </row>
    <row r="399" spans="1:9">
      <c r="A399" s="7">
        <v>45324</v>
      </c>
      <c r="B399" s="5" t="s">
        <v>10</v>
      </c>
      <c r="C399" s="5" t="s">
        <v>20</v>
      </c>
      <c r="D399" s="5" t="s">
        <v>16</v>
      </c>
      <c r="E399" s="2">
        <v>17</v>
      </c>
      <c r="F399" s="2">
        <v>39971</v>
      </c>
      <c r="G399" s="2">
        <v>31267</v>
      </c>
      <c r="H399" s="2">
        <v>679507</v>
      </c>
      <c r="I399" s="2">
        <f>Table1[[#This Row],[Total Sales]]-(Table1[[#This Row],[Cost of Goods]]*Table1[[#This Row],[Units Sold]])</f>
        <v>147968</v>
      </c>
    </row>
    <row r="400" spans="1:9">
      <c r="A400" s="7">
        <v>45325</v>
      </c>
      <c r="B400" s="5" t="s">
        <v>24</v>
      </c>
      <c r="C400" s="5" t="s">
        <v>14</v>
      </c>
      <c r="D400" s="5" t="s">
        <v>33</v>
      </c>
      <c r="E400" s="2">
        <v>12</v>
      </c>
      <c r="F400" s="2">
        <v>72026</v>
      </c>
      <c r="G400" s="2">
        <v>63085</v>
      </c>
      <c r="H400" s="2">
        <v>864312</v>
      </c>
      <c r="I400" s="2">
        <f>Table1[[#This Row],[Total Sales]]-(Table1[[#This Row],[Cost of Goods]]*Table1[[#This Row],[Units Sold]])</f>
        <v>107292</v>
      </c>
    </row>
    <row r="401" spans="1:9">
      <c r="A401" s="7">
        <v>45326</v>
      </c>
      <c r="B401" s="5" t="s">
        <v>35</v>
      </c>
      <c r="C401" s="5" t="s">
        <v>14</v>
      </c>
      <c r="D401" s="5" t="s">
        <v>12</v>
      </c>
      <c r="E401" s="2">
        <v>44</v>
      </c>
      <c r="F401" s="2">
        <v>66551</v>
      </c>
      <c r="G401" s="2">
        <v>60755</v>
      </c>
      <c r="H401" s="2">
        <v>2928244</v>
      </c>
      <c r="I401" s="2">
        <f>Table1[[#This Row],[Total Sales]]-(Table1[[#This Row],[Cost of Goods]]*Table1[[#This Row],[Units Sold]])</f>
        <v>255024</v>
      </c>
    </row>
    <row r="402" spans="1:9">
      <c r="A402" s="7">
        <v>45327</v>
      </c>
      <c r="B402" s="5" t="s">
        <v>26</v>
      </c>
      <c r="C402" s="5" t="s">
        <v>20</v>
      </c>
      <c r="D402" s="5" t="s">
        <v>16</v>
      </c>
      <c r="E402" s="2">
        <v>40</v>
      </c>
      <c r="F402" s="2">
        <v>18566</v>
      </c>
      <c r="G402" s="2">
        <v>3912</v>
      </c>
      <c r="H402" s="2">
        <v>742640</v>
      </c>
      <c r="I402" s="2">
        <f>Table1[[#This Row],[Total Sales]]-(Table1[[#This Row],[Cost of Goods]]*Table1[[#This Row],[Units Sold]])</f>
        <v>586160</v>
      </c>
    </row>
    <row r="403" spans="1:9">
      <c r="A403" s="7">
        <v>45328</v>
      </c>
      <c r="B403" s="5" t="s">
        <v>13</v>
      </c>
      <c r="C403" s="5" t="s">
        <v>20</v>
      </c>
      <c r="D403" s="5" t="s">
        <v>25</v>
      </c>
      <c r="E403" s="2">
        <v>29</v>
      </c>
      <c r="F403" s="2">
        <v>22263</v>
      </c>
      <c r="G403" s="2">
        <v>10374</v>
      </c>
      <c r="H403" s="2">
        <v>645627</v>
      </c>
      <c r="I403" s="2">
        <f>Table1[[#This Row],[Total Sales]]-(Table1[[#This Row],[Cost of Goods]]*Table1[[#This Row],[Units Sold]])</f>
        <v>344781</v>
      </c>
    </row>
    <row r="404" spans="1:9">
      <c r="A404" s="7">
        <v>45329</v>
      </c>
      <c r="B404" s="5" t="s">
        <v>40</v>
      </c>
      <c r="C404" s="5" t="s">
        <v>27</v>
      </c>
      <c r="D404" s="5" t="s">
        <v>30</v>
      </c>
      <c r="E404" s="2">
        <v>24</v>
      </c>
      <c r="F404" s="2">
        <v>57311</v>
      </c>
      <c r="G404" s="2">
        <v>44909</v>
      </c>
      <c r="H404" s="2">
        <v>1375464</v>
      </c>
      <c r="I404" s="2">
        <f>Table1[[#This Row],[Total Sales]]-(Table1[[#This Row],[Cost of Goods]]*Table1[[#This Row],[Units Sold]])</f>
        <v>297648</v>
      </c>
    </row>
    <row r="405" spans="1:9">
      <c r="A405" s="7">
        <v>45330</v>
      </c>
      <c r="B405" s="5" t="s">
        <v>23</v>
      </c>
      <c r="C405" s="5" t="s">
        <v>11</v>
      </c>
      <c r="D405" s="5" t="s">
        <v>12</v>
      </c>
      <c r="E405" s="2">
        <v>24</v>
      </c>
      <c r="F405" s="2">
        <v>16057</v>
      </c>
      <c r="G405" s="2">
        <v>11182</v>
      </c>
      <c r="H405" s="2">
        <v>385368</v>
      </c>
      <c r="I405" s="2">
        <f>Table1[[#This Row],[Total Sales]]-(Table1[[#This Row],[Cost of Goods]]*Table1[[#This Row],[Units Sold]])</f>
        <v>117000</v>
      </c>
    </row>
    <row r="406" spans="1:9">
      <c r="A406" s="7">
        <v>45331</v>
      </c>
      <c r="B406" s="5" t="s">
        <v>35</v>
      </c>
      <c r="C406" s="5" t="s">
        <v>20</v>
      </c>
      <c r="D406" s="5" t="s">
        <v>36</v>
      </c>
      <c r="E406" s="2">
        <v>35</v>
      </c>
      <c r="F406" s="2">
        <v>12159</v>
      </c>
      <c r="G406" s="2">
        <v>-4853</v>
      </c>
      <c r="H406" s="2">
        <v>425565</v>
      </c>
      <c r="I406" s="2">
        <f>Table1[[#This Row],[Total Sales]]-(Table1[[#This Row],[Cost of Goods]]*Table1[[#This Row],[Units Sold]])</f>
        <v>595420</v>
      </c>
    </row>
    <row r="407" spans="1:9">
      <c r="A407" s="7">
        <v>45332</v>
      </c>
      <c r="B407" s="5" t="s">
        <v>23</v>
      </c>
      <c r="C407" s="5" t="s">
        <v>20</v>
      </c>
      <c r="D407" s="5" t="s">
        <v>15</v>
      </c>
      <c r="E407" s="2">
        <v>21</v>
      </c>
      <c r="F407" s="2">
        <v>35548</v>
      </c>
      <c r="G407" s="2">
        <v>27217</v>
      </c>
      <c r="H407" s="2">
        <v>746508</v>
      </c>
      <c r="I407" s="2">
        <f>Table1[[#This Row],[Total Sales]]-(Table1[[#This Row],[Cost of Goods]]*Table1[[#This Row],[Units Sold]])</f>
        <v>174951</v>
      </c>
    </row>
    <row r="408" spans="1:9">
      <c r="A408" s="7">
        <v>45333</v>
      </c>
      <c r="B408" s="5" t="s">
        <v>24</v>
      </c>
      <c r="C408" s="5" t="s">
        <v>27</v>
      </c>
      <c r="D408" s="5" t="s">
        <v>25</v>
      </c>
      <c r="E408" s="2">
        <v>6</v>
      </c>
      <c r="F408" s="2">
        <v>28365</v>
      </c>
      <c r="G408" s="2">
        <v>14048</v>
      </c>
      <c r="H408" s="2">
        <v>170190</v>
      </c>
      <c r="I408" s="2">
        <f>Table1[[#This Row],[Total Sales]]-(Table1[[#This Row],[Cost of Goods]]*Table1[[#This Row],[Units Sold]])</f>
        <v>85902</v>
      </c>
    </row>
    <row r="409" spans="1:9">
      <c r="A409" s="7">
        <v>45334</v>
      </c>
      <c r="B409" s="5" t="s">
        <v>38</v>
      </c>
      <c r="C409" s="5" t="s">
        <v>11</v>
      </c>
      <c r="D409" s="5" t="s">
        <v>30</v>
      </c>
      <c r="E409" s="2">
        <v>6</v>
      </c>
      <c r="F409" s="2">
        <v>35835</v>
      </c>
      <c r="G409" s="2">
        <v>21847</v>
      </c>
      <c r="H409" s="2">
        <v>215010</v>
      </c>
      <c r="I409" s="2">
        <f>Table1[[#This Row],[Total Sales]]-(Table1[[#This Row],[Cost of Goods]]*Table1[[#This Row],[Units Sold]])</f>
        <v>83928</v>
      </c>
    </row>
    <row r="410" spans="1:9">
      <c r="A410" s="7">
        <v>45335</v>
      </c>
      <c r="B410" s="5" t="s">
        <v>19</v>
      </c>
      <c r="C410" s="5" t="s">
        <v>14</v>
      </c>
      <c r="D410" s="5" t="s">
        <v>21</v>
      </c>
      <c r="E410" s="2">
        <v>26</v>
      </c>
      <c r="F410" s="2">
        <v>8943</v>
      </c>
      <c r="G410" s="2">
        <v>-1483</v>
      </c>
      <c r="H410" s="2">
        <v>232518</v>
      </c>
      <c r="I410" s="2">
        <f>Table1[[#This Row],[Total Sales]]-(Table1[[#This Row],[Cost of Goods]]*Table1[[#This Row],[Units Sold]])</f>
        <v>271076</v>
      </c>
    </row>
    <row r="411" spans="1:9">
      <c r="A411" s="7">
        <v>45336</v>
      </c>
      <c r="B411" s="5" t="s">
        <v>18</v>
      </c>
      <c r="C411" s="5" t="s">
        <v>11</v>
      </c>
      <c r="D411" s="5" t="s">
        <v>25</v>
      </c>
      <c r="E411" s="2">
        <v>32</v>
      </c>
      <c r="F411" s="2">
        <v>39854</v>
      </c>
      <c r="G411" s="2">
        <v>36357</v>
      </c>
      <c r="H411" s="2">
        <v>1275328</v>
      </c>
      <c r="I411" s="2">
        <f>Table1[[#This Row],[Total Sales]]-(Table1[[#This Row],[Cost of Goods]]*Table1[[#This Row],[Units Sold]])</f>
        <v>111904</v>
      </c>
    </row>
    <row r="412" spans="1:9">
      <c r="A412" s="7">
        <v>45337</v>
      </c>
      <c r="B412" s="5" t="s">
        <v>23</v>
      </c>
      <c r="C412" s="5" t="s">
        <v>11</v>
      </c>
      <c r="D412" s="5" t="s">
        <v>33</v>
      </c>
      <c r="E412" s="2">
        <v>5</v>
      </c>
      <c r="F412" s="2">
        <v>35133</v>
      </c>
      <c r="G412" s="2">
        <v>19462</v>
      </c>
      <c r="H412" s="2">
        <v>175665</v>
      </c>
      <c r="I412" s="2">
        <f>Table1[[#This Row],[Total Sales]]-(Table1[[#This Row],[Cost of Goods]]*Table1[[#This Row],[Units Sold]])</f>
        <v>78355</v>
      </c>
    </row>
    <row r="413" spans="1:9">
      <c r="A413" s="7">
        <v>45338</v>
      </c>
      <c r="B413" s="5" t="s">
        <v>32</v>
      </c>
      <c r="C413" s="5" t="s">
        <v>11</v>
      </c>
      <c r="D413" s="5" t="s">
        <v>16</v>
      </c>
      <c r="E413" s="2">
        <v>3</v>
      </c>
      <c r="F413" s="2">
        <v>33855</v>
      </c>
      <c r="G413" s="2">
        <v>19634</v>
      </c>
      <c r="H413" s="2">
        <v>101565</v>
      </c>
      <c r="I413" s="2">
        <f>Table1[[#This Row],[Total Sales]]-(Table1[[#This Row],[Cost of Goods]]*Table1[[#This Row],[Units Sold]])</f>
        <v>42663</v>
      </c>
    </row>
    <row r="414" spans="1:9">
      <c r="A414" s="7">
        <v>45339</v>
      </c>
      <c r="B414" s="5" t="s">
        <v>38</v>
      </c>
      <c r="C414" s="5" t="s">
        <v>27</v>
      </c>
      <c r="D414" s="5" t="s">
        <v>12</v>
      </c>
      <c r="E414" s="2">
        <v>30</v>
      </c>
      <c r="F414" s="2">
        <v>48271</v>
      </c>
      <c r="G414" s="2">
        <v>36279</v>
      </c>
      <c r="H414" s="2">
        <v>1448130</v>
      </c>
      <c r="I414" s="2">
        <f>Table1[[#This Row],[Total Sales]]-(Table1[[#This Row],[Cost of Goods]]*Table1[[#This Row],[Units Sold]])</f>
        <v>359760</v>
      </c>
    </row>
    <row r="415" spans="1:9">
      <c r="A415" s="7">
        <v>45340</v>
      </c>
      <c r="B415" s="5" t="s">
        <v>37</v>
      </c>
      <c r="C415" s="5" t="s">
        <v>27</v>
      </c>
      <c r="D415" s="5" t="s">
        <v>21</v>
      </c>
      <c r="E415" s="2">
        <v>17</v>
      </c>
      <c r="F415" s="2">
        <v>42739</v>
      </c>
      <c r="G415" s="2">
        <v>36636</v>
      </c>
      <c r="H415" s="2">
        <v>726563</v>
      </c>
      <c r="I415" s="2">
        <f>Table1[[#This Row],[Total Sales]]-(Table1[[#This Row],[Cost of Goods]]*Table1[[#This Row],[Units Sold]])</f>
        <v>103751</v>
      </c>
    </row>
    <row r="416" spans="1:9">
      <c r="A416" s="7">
        <v>45341</v>
      </c>
      <c r="B416" s="5" t="s">
        <v>18</v>
      </c>
      <c r="C416" s="5" t="s">
        <v>27</v>
      </c>
      <c r="D416" s="5" t="s">
        <v>12</v>
      </c>
      <c r="E416" s="2">
        <v>33</v>
      </c>
      <c r="F416" s="2">
        <v>48264</v>
      </c>
      <c r="G416" s="2">
        <v>37081</v>
      </c>
      <c r="H416" s="2">
        <v>1592712</v>
      </c>
      <c r="I416" s="2">
        <f>Table1[[#This Row],[Total Sales]]-(Table1[[#This Row],[Cost of Goods]]*Table1[[#This Row],[Units Sold]])</f>
        <v>369039</v>
      </c>
    </row>
    <row r="417" spans="1:9">
      <c r="A417" s="7">
        <v>45342</v>
      </c>
      <c r="B417" s="5" t="s">
        <v>37</v>
      </c>
      <c r="C417" s="5" t="s">
        <v>27</v>
      </c>
      <c r="D417" s="5" t="s">
        <v>30</v>
      </c>
      <c r="E417" s="2">
        <v>43</v>
      </c>
      <c r="F417" s="2">
        <v>53195</v>
      </c>
      <c r="G417" s="2">
        <v>33319</v>
      </c>
      <c r="H417" s="2">
        <v>2287385</v>
      </c>
      <c r="I417" s="2">
        <f>Table1[[#This Row],[Total Sales]]-(Table1[[#This Row],[Cost of Goods]]*Table1[[#This Row],[Units Sold]])</f>
        <v>854668</v>
      </c>
    </row>
    <row r="418" spans="1:9">
      <c r="A418" s="7">
        <v>45343</v>
      </c>
      <c r="B418" s="5" t="s">
        <v>29</v>
      </c>
      <c r="C418" s="5" t="s">
        <v>14</v>
      </c>
      <c r="D418" s="5" t="s">
        <v>21</v>
      </c>
      <c r="E418" s="2">
        <v>2</v>
      </c>
      <c r="F418" s="2">
        <v>7007</v>
      </c>
      <c r="G418" s="2">
        <v>-799</v>
      </c>
      <c r="H418" s="2">
        <v>14014</v>
      </c>
      <c r="I418" s="2">
        <f>Table1[[#This Row],[Total Sales]]-(Table1[[#This Row],[Cost of Goods]]*Table1[[#This Row],[Units Sold]])</f>
        <v>15612</v>
      </c>
    </row>
    <row r="419" spans="1:9">
      <c r="A419" s="7">
        <v>45344</v>
      </c>
      <c r="B419" s="5" t="s">
        <v>34</v>
      </c>
      <c r="C419" s="5" t="s">
        <v>11</v>
      </c>
      <c r="D419" s="5" t="s">
        <v>36</v>
      </c>
      <c r="E419" s="2">
        <v>25</v>
      </c>
      <c r="F419" s="2">
        <v>53997</v>
      </c>
      <c r="G419" s="2">
        <v>42859</v>
      </c>
      <c r="H419" s="2">
        <v>1349925</v>
      </c>
      <c r="I419" s="2">
        <f>Table1[[#This Row],[Total Sales]]-(Table1[[#This Row],[Cost of Goods]]*Table1[[#This Row],[Units Sold]])</f>
        <v>278450</v>
      </c>
    </row>
    <row r="420" spans="1:9">
      <c r="A420" s="7">
        <v>45345</v>
      </c>
      <c r="B420" s="5" t="s">
        <v>13</v>
      </c>
      <c r="C420" s="5" t="s">
        <v>14</v>
      </c>
      <c r="D420" s="5" t="s">
        <v>30</v>
      </c>
      <c r="E420" s="2">
        <v>27</v>
      </c>
      <c r="F420" s="2">
        <v>6410</v>
      </c>
      <c r="G420" s="2">
        <v>-8500</v>
      </c>
      <c r="H420" s="2">
        <v>173070</v>
      </c>
      <c r="I420" s="2">
        <f>Table1[[#This Row],[Total Sales]]-(Table1[[#This Row],[Cost of Goods]]*Table1[[#This Row],[Units Sold]])</f>
        <v>402570</v>
      </c>
    </row>
    <row r="421" spans="1:9">
      <c r="A421" s="7">
        <v>45346</v>
      </c>
      <c r="B421" s="5" t="s">
        <v>23</v>
      </c>
      <c r="C421" s="5" t="s">
        <v>27</v>
      </c>
      <c r="D421" s="5" t="s">
        <v>16</v>
      </c>
      <c r="E421" s="2">
        <v>3</v>
      </c>
      <c r="F421" s="2">
        <v>43945</v>
      </c>
      <c r="G421" s="2">
        <v>33352</v>
      </c>
      <c r="H421" s="2">
        <v>131835</v>
      </c>
      <c r="I421" s="2">
        <f>Table1[[#This Row],[Total Sales]]-(Table1[[#This Row],[Cost of Goods]]*Table1[[#This Row],[Units Sold]])</f>
        <v>31779</v>
      </c>
    </row>
    <row r="422" spans="1:9">
      <c r="A422" s="7">
        <v>45347</v>
      </c>
      <c r="B422" s="5" t="s">
        <v>35</v>
      </c>
      <c r="C422" s="5" t="s">
        <v>20</v>
      </c>
      <c r="D422" s="5" t="s">
        <v>21</v>
      </c>
      <c r="E422" s="2">
        <v>48</v>
      </c>
      <c r="F422" s="2">
        <v>64261</v>
      </c>
      <c r="G422" s="2">
        <v>58109</v>
      </c>
      <c r="H422" s="2">
        <v>3084528</v>
      </c>
      <c r="I422" s="2">
        <f>Table1[[#This Row],[Total Sales]]-(Table1[[#This Row],[Cost of Goods]]*Table1[[#This Row],[Units Sold]])</f>
        <v>295296</v>
      </c>
    </row>
    <row r="423" spans="1:9">
      <c r="A423" s="7">
        <v>45348</v>
      </c>
      <c r="B423" s="5" t="s">
        <v>40</v>
      </c>
      <c r="C423" s="5" t="s">
        <v>11</v>
      </c>
      <c r="D423" s="5" t="s">
        <v>15</v>
      </c>
      <c r="E423" s="2">
        <v>31</v>
      </c>
      <c r="F423" s="2">
        <v>74139</v>
      </c>
      <c r="G423" s="2">
        <v>63442</v>
      </c>
      <c r="H423" s="2">
        <v>2298309</v>
      </c>
      <c r="I423" s="2">
        <f>Table1[[#This Row],[Total Sales]]-(Table1[[#This Row],[Cost of Goods]]*Table1[[#This Row],[Units Sold]])</f>
        <v>331607</v>
      </c>
    </row>
    <row r="424" spans="1:9">
      <c r="A424" s="7">
        <v>45349</v>
      </c>
      <c r="B424" s="5" t="s">
        <v>35</v>
      </c>
      <c r="C424" s="5" t="s">
        <v>20</v>
      </c>
      <c r="D424" s="5" t="s">
        <v>33</v>
      </c>
      <c r="E424" s="2">
        <v>31</v>
      </c>
      <c r="F424" s="2">
        <v>32944</v>
      </c>
      <c r="G424" s="2">
        <v>21035</v>
      </c>
      <c r="H424" s="2">
        <v>1021264</v>
      </c>
      <c r="I424" s="2">
        <f>Table1[[#This Row],[Total Sales]]-(Table1[[#This Row],[Cost of Goods]]*Table1[[#This Row],[Units Sold]])</f>
        <v>369179</v>
      </c>
    </row>
    <row r="425" spans="1:9">
      <c r="A425" s="7">
        <v>45350</v>
      </c>
      <c r="B425" s="5" t="s">
        <v>38</v>
      </c>
      <c r="C425" s="5" t="s">
        <v>11</v>
      </c>
      <c r="D425" s="5" t="s">
        <v>36</v>
      </c>
      <c r="E425" s="2">
        <v>20</v>
      </c>
      <c r="F425" s="2">
        <v>16039</v>
      </c>
      <c r="G425" s="2">
        <v>-1897</v>
      </c>
      <c r="H425" s="2">
        <v>320780</v>
      </c>
      <c r="I425" s="2">
        <f>Table1[[#This Row],[Total Sales]]-(Table1[[#This Row],[Cost of Goods]]*Table1[[#This Row],[Units Sold]])</f>
        <v>358720</v>
      </c>
    </row>
    <row r="426" spans="1:9">
      <c r="A426" s="7">
        <v>45351</v>
      </c>
      <c r="B426" s="5" t="s">
        <v>26</v>
      </c>
      <c r="C426" s="5" t="s">
        <v>11</v>
      </c>
      <c r="D426" s="5" t="s">
        <v>16</v>
      </c>
      <c r="E426" s="2">
        <v>42</v>
      </c>
      <c r="F426" s="2">
        <v>28145</v>
      </c>
      <c r="G426" s="2">
        <v>11459</v>
      </c>
      <c r="H426" s="2">
        <v>1182090</v>
      </c>
      <c r="I426" s="2">
        <f>Table1[[#This Row],[Total Sales]]-(Table1[[#This Row],[Cost of Goods]]*Table1[[#This Row],[Units Sold]])</f>
        <v>700812</v>
      </c>
    </row>
    <row r="427" spans="1:9">
      <c r="A427" s="7">
        <v>45352</v>
      </c>
      <c r="B427" s="5" t="s">
        <v>40</v>
      </c>
      <c r="C427" s="5" t="s">
        <v>27</v>
      </c>
      <c r="D427" s="5" t="s">
        <v>36</v>
      </c>
      <c r="E427" s="2">
        <v>26</v>
      </c>
      <c r="F427" s="2">
        <v>61571</v>
      </c>
      <c r="G427" s="2">
        <v>41962</v>
      </c>
      <c r="H427" s="2">
        <v>1600846</v>
      </c>
      <c r="I427" s="2">
        <f>Table1[[#This Row],[Total Sales]]-(Table1[[#This Row],[Cost of Goods]]*Table1[[#This Row],[Units Sold]])</f>
        <v>509834</v>
      </c>
    </row>
    <row r="428" spans="1:9">
      <c r="A428" s="7">
        <v>45353</v>
      </c>
      <c r="B428" s="5" t="s">
        <v>35</v>
      </c>
      <c r="C428" s="5" t="s">
        <v>14</v>
      </c>
      <c r="D428" s="5" t="s">
        <v>15</v>
      </c>
      <c r="E428" s="2">
        <v>29</v>
      </c>
      <c r="F428" s="2">
        <v>27086</v>
      </c>
      <c r="G428" s="2">
        <v>11014</v>
      </c>
      <c r="H428" s="2">
        <v>785494</v>
      </c>
      <c r="I428" s="2">
        <f>Table1[[#This Row],[Total Sales]]-(Table1[[#This Row],[Cost of Goods]]*Table1[[#This Row],[Units Sold]])</f>
        <v>466088</v>
      </c>
    </row>
    <row r="429" spans="1:9">
      <c r="A429" s="7">
        <v>45354</v>
      </c>
      <c r="B429" s="5" t="s">
        <v>18</v>
      </c>
      <c r="C429" s="5" t="s">
        <v>14</v>
      </c>
      <c r="D429" s="5" t="s">
        <v>16</v>
      </c>
      <c r="E429" s="2">
        <v>11</v>
      </c>
      <c r="F429" s="2">
        <v>67001</v>
      </c>
      <c r="G429" s="2">
        <v>51878</v>
      </c>
      <c r="H429" s="2">
        <v>737011</v>
      </c>
      <c r="I429" s="2">
        <f>Table1[[#This Row],[Total Sales]]-(Table1[[#This Row],[Cost of Goods]]*Table1[[#This Row],[Units Sold]])</f>
        <v>166353</v>
      </c>
    </row>
    <row r="430" spans="1:9">
      <c r="A430" s="7">
        <v>45355</v>
      </c>
      <c r="B430" s="5" t="s">
        <v>13</v>
      </c>
      <c r="C430" s="5" t="s">
        <v>20</v>
      </c>
      <c r="D430" s="5" t="s">
        <v>16</v>
      </c>
      <c r="E430" s="2">
        <v>4</v>
      </c>
      <c r="F430" s="2">
        <v>53275</v>
      </c>
      <c r="G430" s="2">
        <v>37637</v>
      </c>
      <c r="H430" s="2">
        <v>213100</v>
      </c>
      <c r="I430" s="2">
        <f>Table1[[#This Row],[Total Sales]]-(Table1[[#This Row],[Cost of Goods]]*Table1[[#This Row],[Units Sold]])</f>
        <v>62552</v>
      </c>
    </row>
    <row r="431" spans="1:9">
      <c r="A431" s="7">
        <v>45356</v>
      </c>
      <c r="B431" s="5" t="s">
        <v>23</v>
      </c>
      <c r="C431" s="5" t="s">
        <v>14</v>
      </c>
      <c r="D431" s="5" t="s">
        <v>21</v>
      </c>
      <c r="E431" s="2">
        <v>17</v>
      </c>
      <c r="F431" s="2">
        <v>27031</v>
      </c>
      <c r="G431" s="2">
        <v>15541</v>
      </c>
      <c r="H431" s="2">
        <v>459527</v>
      </c>
      <c r="I431" s="2">
        <f>Table1[[#This Row],[Total Sales]]-(Table1[[#This Row],[Cost of Goods]]*Table1[[#This Row],[Units Sold]])</f>
        <v>195330</v>
      </c>
    </row>
    <row r="432" spans="1:9">
      <c r="A432" s="7">
        <v>45357</v>
      </c>
      <c r="B432" s="5" t="s">
        <v>38</v>
      </c>
      <c r="C432" s="5" t="s">
        <v>27</v>
      </c>
      <c r="D432" s="5" t="s">
        <v>15</v>
      </c>
      <c r="E432" s="2">
        <v>2</v>
      </c>
      <c r="F432" s="2">
        <v>73960</v>
      </c>
      <c r="G432" s="2">
        <v>64244</v>
      </c>
      <c r="H432" s="2">
        <v>147920</v>
      </c>
      <c r="I432" s="2">
        <f>Table1[[#This Row],[Total Sales]]-(Table1[[#This Row],[Cost of Goods]]*Table1[[#This Row],[Units Sold]])</f>
        <v>19432</v>
      </c>
    </row>
    <row r="433" spans="1:9">
      <c r="A433" s="7">
        <v>45358</v>
      </c>
      <c r="B433" s="5" t="s">
        <v>40</v>
      </c>
      <c r="C433" s="5" t="s">
        <v>27</v>
      </c>
      <c r="D433" s="5" t="s">
        <v>15</v>
      </c>
      <c r="E433" s="2">
        <v>39</v>
      </c>
      <c r="F433" s="2">
        <v>16508</v>
      </c>
      <c r="G433" s="2">
        <v>4273</v>
      </c>
      <c r="H433" s="2">
        <v>643812</v>
      </c>
      <c r="I433" s="2">
        <f>Table1[[#This Row],[Total Sales]]-(Table1[[#This Row],[Cost of Goods]]*Table1[[#This Row],[Units Sold]])</f>
        <v>477165</v>
      </c>
    </row>
    <row r="434" spans="1:9">
      <c r="A434" s="7">
        <v>45359</v>
      </c>
      <c r="B434" s="5" t="s">
        <v>38</v>
      </c>
      <c r="C434" s="5" t="s">
        <v>27</v>
      </c>
      <c r="D434" s="5" t="s">
        <v>12</v>
      </c>
      <c r="E434" s="2">
        <v>4</v>
      </c>
      <c r="F434" s="2">
        <v>5287</v>
      </c>
      <c r="G434" s="2">
        <v>212</v>
      </c>
      <c r="H434" s="2">
        <v>21148</v>
      </c>
      <c r="I434" s="2">
        <f>Table1[[#This Row],[Total Sales]]-(Table1[[#This Row],[Cost of Goods]]*Table1[[#This Row],[Units Sold]])</f>
        <v>20300</v>
      </c>
    </row>
    <row r="435" spans="1:9">
      <c r="A435" s="7">
        <v>45360</v>
      </c>
      <c r="B435" s="5" t="s">
        <v>37</v>
      </c>
      <c r="C435" s="5" t="s">
        <v>14</v>
      </c>
      <c r="D435" s="5" t="s">
        <v>15</v>
      </c>
      <c r="E435" s="2">
        <v>30</v>
      </c>
      <c r="F435" s="2">
        <v>6842</v>
      </c>
      <c r="G435" s="2">
        <v>-9443</v>
      </c>
      <c r="H435" s="2">
        <v>205260</v>
      </c>
      <c r="I435" s="2">
        <f>Table1[[#This Row],[Total Sales]]-(Table1[[#This Row],[Cost of Goods]]*Table1[[#This Row],[Units Sold]])</f>
        <v>488550</v>
      </c>
    </row>
    <row r="436" spans="1:9">
      <c r="A436" s="7">
        <v>45361</v>
      </c>
      <c r="B436" s="5" t="s">
        <v>13</v>
      </c>
      <c r="C436" s="5" t="s">
        <v>27</v>
      </c>
      <c r="D436" s="5" t="s">
        <v>30</v>
      </c>
      <c r="E436" s="2">
        <v>17</v>
      </c>
      <c r="F436" s="2">
        <v>42392</v>
      </c>
      <c r="G436" s="2">
        <v>26633</v>
      </c>
      <c r="H436" s="2">
        <v>720664</v>
      </c>
      <c r="I436" s="2">
        <f>Table1[[#This Row],[Total Sales]]-(Table1[[#This Row],[Cost of Goods]]*Table1[[#This Row],[Units Sold]])</f>
        <v>267903</v>
      </c>
    </row>
    <row r="437" spans="1:9">
      <c r="A437" s="7">
        <v>45362</v>
      </c>
      <c r="B437" s="5" t="s">
        <v>39</v>
      </c>
      <c r="C437" s="5" t="s">
        <v>14</v>
      </c>
      <c r="D437" s="5" t="s">
        <v>12</v>
      </c>
      <c r="E437" s="2">
        <v>35</v>
      </c>
      <c r="F437" s="2">
        <v>45934</v>
      </c>
      <c r="G437" s="2">
        <v>26956</v>
      </c>
      <c r="H437" s="2">
        <v>1607690</v>
      </c>
      <c r="I437" s="2">
        <f>Table1[[#This Row],[Total Sales]]-(Table1[[#This Row],[Cost of Goods]]*Table1[[#This Row],[Units Sold]])</f>
        <v>664230</v>
      </c>
    </row>
    <row r="438" spans="1:9">
      <c r="A438" s="7">
        <v>45363</v>
      </c>
      <c r="B438" s="5" t="s">
        <v>26</v>
      </c>
      <c r="C438" s="5" t="s">
        <v>20</v>
      </c>
      <c r="D438" s="5" t="s">
        <v>33</v>
      </c>
      <c r="E438" s="2">
        <v>24</v>
      </c>
      <c r="F438" s="2">
        <v>39944</v>
      </c>
      <c r="G438" s="2">
        <v>22216</v>
      </c>
      <c r="H438" s="2">
        <v>958656</v>
      </c>
      <c r="I438" s="2">
        <f>Table1[[#This Row],[Total Sales]]-(Table1[[#This Row],[Cost of Goods]]*Table1[[#This Row],[Units Sold]])</f>
        <v>425472</v>
      </c>
    </row>
    <row r="439" spans="1:9">
      <c r="A439" s="7">
        <v>45364</v>
      </c>
      <c r="B439" s="5" t="s">
        <v>34</v>
      </c>
      <c r="C439" s="5" t="s">
        <v>20</v>
      </c>
      <c r="D439" s="5" t="s">
        <v>36</v>
      </c>
      <c r="E439" s="2">
        <v>38</v>
      </c>
      <c r="F439" s="2">
        <v>40423</v>
      </c>
      <c r="G439" s="2">
        <v>32656</v>
      </c>
      <c r="H439" s="2">
        <v>1536074</v>
      </c>
      <c r="I439" s="2">
        <f>Table1[[#This Row],[Total Sales]]-(Table1[[#This Row],[Cost of Goods]]*Table1[[#This Row],[Units Sold]])</f>
        <v>295146</v>
      </c>
    </row>
    <row r="440" spans="1:9">
      <c r="A440" s="7">
        <v>45365</v>
      </c>
      <c r="B440" s="5" t="s">
        <v>32</v>
      </c>
      <c r="C440" s="5" t="s">
        <v>27</v>
      </c>
      <c r="D440" s="5" t="s">
        <v>25</v>
      </c>
      <c r="E440" s="2">
        <v>32</v>
      </c>
      <c r="F440" s="2">
        <v>18091</v>
      </c>
      <c r="G440" s="2">
        <v>3767</v>
      </c>
      <c r="H440" s="2">
        <v>578912</v>
      </c>
      <c r="I440" s="2">
        <f>Table1[[#This Row],[Total Sales]]-(Table1[[#This Row],[Cost of Goods]]*Table1[[#This Row],[Units Sold]])</f>
        <v>458368</v>
      </c>
    </row>
    <row r="441" spans="1:9">
      <c r="A441" s="7">
        <v>45366</v>
      </c>
      <c r="B441" s="5" t="s">
        <v>37</v>
      </c>
      <c r="C441" s="5" t="s">
        <v>20</v>
      </c>
      <c r="D441" s="5" t="s">
        <v>16</v>
      </c>
      <c r="E441" s="2">
        <v>46</v>
      </c>
      <c r="F441" s="2">
        <v>19059</v>
      </c>
      <c r="G441" s="2">
        <v>7659</v>
      </c>
      <c r="H441" s="2">
        <v>876714</v>
      </c>
      <c r="I441" s="2">
        <f>Table1[[#This Row],[Total Sales]]-(Table1[[#This Row],[Cost of Goods]]*Table1[[#This Row],[Units Sold]])</f>
        <v>524400</v>
      </c>
    </row>
    <row r="442" spans="1:9">
      <c r="A442" s="7">
        <v>45367</v>
      </c>
      <c r="B442" s="5" t="s">
        <v>35</v>
      </c>
      <c r="C442" s="5" t="s">
        <v>11</v>
      </c>
      <c r="D442" s="5" t="s">
        <v>16</v>
      </c>
      <c r="E442" s="2">
        <v>22</v>
      </c>
      <c r="F442" s="2">
        <v>68036</v>
      </c>
      <c r="G442" s="2">
        <v>59441</v>
      </c>
      <c r="H442" s="2">
        <v>1496792</v>
      </c>
      <c r="I442" s="2">
        <f>Table1[[#This Row],[Total Sales]]-(Table1[[#This Row],[Cost of Goods]]*Table1[[#This Row],[Units Sold]])</f>
        <v>189090</v>
      </c>
    </row>
    <row r="443" spans="1:9">
      <c r="A443" s="7">
        <v>45368</v>
      </c>
      <c r="B443" s="5" t="s">
        <v>24</v>
      </c>
      <c r="C443" s="5" t="s">
        <v>11</v>
      </c>
      <c r="D443" s="5" t="s">
        <v>33</v>
      </c>
      <c r="E443" s="2">
        <v>24</v>
      </c>
      <c r="F443" s="2">
        <v>74349</v>
      </c>
      <c r="G443" s="2">
        <v>65943</v>
      </c>
      <c r="H443" s="2">
        <v>1784376</v>
      </c>
      <c r="I443" s="2">
        <f>Table1[[#This Row],[Total Sales]]-(Table1[[#This Row],[Cost of Goods]]*Table1[[#This Row],[Units Sold]])</f>
        <v>201744</v>
      </c>
    </row>
    <row r="444" spans="1:9">
      <c r="A444" s="7">
        <v>45369</v>
      </c>
      <c r="B444" s="5" t="s">
        <v>19</v>
      </c>
      <c r="C444" s="5" t="s">
        <v>14</v>
      </c>
      <c r="D444" s="5" t="s">
        <v>15</v>
      </c>
      <c r="E444" s="2">
        <v>49</v>
      </c>
      <c r="F444" s="2">
        <v>58694</v>
      </c>
      <c r="G444" s="2">
        <v>50893</v>
      </c>
      <c r="H444" s="2">
        <v>2876006</v>
      </c>
      <c r="I444" s="2">
        <f>Table1[[#This Row],[Total Sales]]-(Table1[[#This Row],[Cost of Goods]]*Table1[[#This Row],[Units Sold]])</f>
        <v>382249</v>
      </c>
    </row>
    <row r="445" spans="1:9">
      <c r="A445" s="7">
        <v>45370</v>
      </c>
      <c r="B445" s="5" t="s">
        <v>38</v>
      </c>
      <c r="C445" s="5" t="s">
        <v>27</v>
      </c>
      <c r="D445" s="5" t="s">
        <v>33</v>
      </c>
      <c r="E445" s="2">
        <v>15</v>
      </c>
      <c r="F445" s="2">
        <v>18424</v>
      </c>
      <c r="G445" s="2">
        <v>15340</v>
      </c>
      <c r="H445" s="2">
        <v>276360</v>
      </c>
      <c r="I445" s="2">
        <f>Table1[[#This Row],[Total Sales]]-(Table1[[#This Row],[Cost of Goods]]*Table1[[#This Row],[Units Sold]])</f>
        <v>46260</v>
      </c>
    </row>
    <row r="446" spans="1:9">
      <c r="A446" s="7">
        <v>45371</v>
      </c>
      <c r="B446" s="5" t="s">
        <v>39</v>
      </c>
      <c r="C446" s="5" t="s">
        <v>27</v>
      </c>
      <c r="D446" s="5" t="s">
        <v>15</v>
      </c>
      <c r="E446" s="2">
        <v>43</v>
      </c>
      <c r="F446" s="2">
        <v>38879</v>
      </c>
      <c r="G446" s="2">
        <v>28639</v>
      </c>
      <c r="H446" s="2">
        <v>1671797</v>
      </c>
      <c r="I446" s="2">
        <f>Table1[[#This Row],[Total Sales]]-(Table1[[#This Row],[Cost of Goods]]*Table1[[#This Row],[Units Sold]])</f>
        <v>440320</v>
      </c>
    </row>
    <row r="447" spans="1:9">
      <c r="A447" s="7">
        <v>45372</v>
      </c>
      <c r="B447" s="5" t="s">
        <v>31</v>
      </c>
      <c r="C447" s="5" t="s">
        <v>27</v>
      </c>
      <c r="D447" s="5" t="s">
        <v>33</v>
      </c>
      <c r="E447" s="2">
        <v>43</v>
      </c>
      <c r="F447" s="2">
        <v>63592</v>
      </c>
      <c r="G447" s="2">
        <v>57205</v>
      </c>
      <c r="H447" s="2">
        <v>2734456</v>
      </c>
      <c r="I447" s="2">
        <f>Table1[[#This Row],[Total Sales]]-(Table1[[#This Row],[Cost of Goods]]*Table1[[#This Row],[Units Sold]])</f>
        <v>274641</v>
      </c>
    </row>
    <row r="448" spans="1:9">
      <c r="A448" s="7">
        <v>45373</v>
      </c>
      <c r="B448" s="5" t="s">
        <v>26</v>
      </c>
      <c r="C448" s="5" t="s">
        <v>27</v>
      </c>
      <c r="D448" s="5" t="s">
        <v>25</v>
      </c>
      <c r="E448" s="2">
        <v>31</v>
      </c>
      <c r="F448" s="2">
        <v>28688</v>
      </c>
      <c r="G448" s="2">
        <v>25578</v>
      </c>
      <c r="H448" s="2">
        <v>889328</v>
      </c>
      <c r="I448" s="2">
        <f>Table1[[#This Row],[Total Sales]]-(Table1[[#This Row],[Cost of Goods]]*Table1[[#This Row],[Units Sold]])</f>
        <v>96410</v>
      </c>
    </row>
    <row r="449" spans="1:9">
      <c r="A449" s="7">
        <v>45374</v>
      </c>
      <c r="B449" s="5" t="s">
        <v>29</v>
      </c>
      <c r="C449" s="5" t="s">
        <v>27</v>
      </c>
      <c r="D449" s="5" t="s">
        <v>16</v>
      </c>
      <c r="E449" s="2">
        <v>39</v>
      </c>
      <c r="F449" s="2">
        <v>34715</v>
      </c>
      <c r="G449" s="2">
        <v>28183</v>
      </c>
      <c r="H449" s="2">
        <v>1353885</v>
      </c>
      <c r="I449" s="2">
        <f>Table1[[#This Row],[Total Sales]]-(Table1[[#This Row],[Cost of Goods]]*Table1[[#This Row],[Units Sold]])</f>
        <v>254748</v>
      </c>
    </row>
    <row r="450" spans="1:9">
      <c r="A450" s="7">
        <v>45375</v>
      </c>
      <c r="B450" s="5" t="s">
        <v>32</v>
      </c>
      <c r="C450" s="5" t="s">
        <v>11</v>
      </c>
      <c r="D450" s="5" t="s">
        <v>21</v>
      </c>
      <c r="E450" s="2">
        <v>11</v>
      </c>
      <c r="F450" s="2">
        <v>12035</v>
      </c>
      <c r="G450" s="2">
        <v>6635</v>
      </c>
      <c r="H450" s="2">
        <v>132385</v>
      </c>
      <c r="I450" s="2">
        <f>Table1[[#This Row],[Total Sales]]-(Table1[[#This Row],[Cost of Goods]]*Table1[[#This Row],[Units Sold]])</f>
        <v>59400</v>
      </c>
    </row>
    <row r="451" spans="1:9">
      <c r="A451" s="7">
        <v>45376</v>
      </c>
      <c r="B451" s="5" t="s">
        <v>10</v>
      </c>
      <c r="C451" s="5" t="s">
        <v>14</v>
      </c>
      <c r="D451" s="5" t="s">
        <v>25</v>
      </c>
      <c r="E451" s="2">
        <v>38</v>
      </c>
      <c r="F451" s="2">
        <v>6097</v>
      </c>
      <c r="G451" s="2">
        <v>-11075</v>
      </c>
      <c r="H451" s="2">
        <v>231686</v>
      </c>
      <c r="I451" s="2">
        <f>Table1[[#This Row],[Total Sales]]-(Table1[[#This Row],[Cost of Goods]]*Table1[[#This Row],[Units Sold]])</f>
        <v>652536</v>
      </c>
    </row>
    <row r="452" spans="1:9">
      <c r="A452" s="7">
        <v>45377</v>
      </c>
      <c r="B452" s="5" t="s">
        <v>24</v>
      </c>
      <c r="C452" s="5" t="s">
        <v>11</v>
      </c>
      <c r="D452" s="5" t="s">
        <v>12</v>
      </c>
      <c r="E452" s="2">
        <v>37</v>
      </c>
      <c r="F452" s="2">
        <v>38715</v>
      </c>
      <c r="G452" s="2">
        <v>27847</v>
      </c>
      <c r="H452" s="2">
        <v>1432455</v>
      </c>
      <c r="I452" s="2">
        <f>Table1[[#This Row],[Total Sales]]-(Table1[[#This Row],[Cost of Goods]]*Table1[[#This Row],[Units Sold]])</f>
        <v>402116</v>
      </c>
    </row>
    <row r="453" spans="1:9">
      <c r="A453" s="7">
        <v>45378</v>
      </c>
      <c r="B453" s="5" t="s">
        <v>29</v>
      </c>
      <c r="C453" s="5" t="s">
        <v>27</v>
      </c>
      <c r="D453" s="5" t="s">
        <v>36</v>
      </c>
      <c r="E453" s="2">
        <v>21</v>
      </c>
      <c r="F453" s="2">
        <v>35198</v>
      </c>
      <c r="G453" s="2">
        <v>16460</v>
      </c>
      <c r="H453" s="2">
        <v>739158</v>
      </c>
      <c r="I453" s="2">
        <f>Table1[[#This Row],[Total Sales]]-(Table1[[#This Row],[Cost of Goods]]*Table1[[#This Row],[Units Sold]])</f>
        <v>393498</v>
      </c>
    </row>
    <row r="454" spans="1:9">
      <c r="A454" s="7">
        <v>45379</v>
      </c>
      <c r="B454" s="5" t="s">
        <v>13</v>
      </c>
      <c r="C454" s="5" t="s">
        <v>11</v>
      </c>
      <c r="D454" s="5" t="s">
        <v>30</v>
      </c>
      <c r="E454" s="2">
        <v>26</v>
      </c>
      <c r="F454" s="2">
        <v>15396</v>
      </c>
      <c r="G454" s="2">
        <v>5779</v>
      </c>
      <c r="H454" s="2">
        <v>400296</v>
      </c>
      <c r="I454" s="2">
        <f>Table1[[#This Row],[Total Sales]]-(Table1[[#This Row],[Cost of Goods]]*Table1[[#This Row],[Units Sold]])</f>
        <v>250042</v>
      </c>
    </row>
    <row r="455" spans="1:9">
      <c r="A455" s="7">
        <v>45380</v>
      </c>
      <c r="B455" s="5" t="s">
        <v>24</v>
      </c>
      <c r="C455" s="5" t="s">
        <v>11</v>
      </c>
      <c r="D455" s="5" t="s">
        <v>16</v>
      </c>
      <c r="E455" s="2">
        <v>25</v>
      </c>
      <c r="F455" s="2">
        <v>25829</v>
      </c>
      <c r="G455" s="2">
        <v>9858</v>
      </c>
      <c r="H455" s="2">
        <v>645725</v>
      </c>
      <c r="I455" s="2">
        <f>Table1[[#This Row],[Total Sales]]-(Table1[[#This Row],[Cost of Goods]]*Table1[[#This Row],[Units Sold]])</f>
        <v>399275</v>
      </c>
    </row>
    <row r="456" spans="1:9">
      <c r="A456" s="7">
        <v>45381</v>
      </c>
      <c r="B456" s="5" t="s">
        <v>34</v>
      </c>
      <c r="C456" s="5" t="s">
        <v>20</v>
      </c>
      <c r="D456" s="5" t="s">
        <v>36</v>
      </c>
      <c r="E456" s="2">
        <v>12</v>
      </c>
      <c r="F456" s="2">
        <v>8047</v>
      </c>
      <c r="G456" s="2">
        <v>-968</v>
      </c>
      <c r="H456" s="2">
        <v>96564</v>
      </c>
      <c r="I456" s="2">
        <f>Table1[[#This Row],[Total Sales]]-(Table1[[#This Row],[Cost of Goods]]*Table1[[#This Row],[Units Sold]])</f>
        <v>108180</v>
      </c>
    </row>
    <row r="457" spans="1:9">
      <c r="A457" s="7">
        <v>45382</v>
      </c>
      <c r="B457" s="5" t="s">
        <v>24</v>
      </c>
      <c r="C457" s="5" t="s">
        <v>14</v>
      </c>
      <c r="D457" s="5" t="s">
        <v>16</v>
      </c>
      <c r="E457" s="2">
        <v>7</v>
      </c>
      <c r="F457" s="2">
        <v>48131</v>
      </c>
      <c r="G457" s="2">
        <v>40804</v>
      </c>
      <c r="H457" s="2">
        <v>336917</v>
      </c>
      <c r="I457" s="2">
        <f>Table1[[#This Row],[Total Sales]]-(Table1[[#This Row],[Cost of Goods]]*Table1[[#This Row],[Units Sold]])</f>
        <v>51289</v>
      </c>
    </row>
    <row r="458" spans="1:9">
      <c r="A458" s="7">
        <v>45383</v>
      </c>
      <c r="B458" s="5" t="s">
        <v>35</v>
      </c>
      <c r="C458" s="5" t="s">
        <v>20</v>
      </c>
      <c r="D458" s="5" t="s">
        <v>21</v>
      </c>
      <c r="E458" s="2">
        <v>5</v>
      </c>
      <c r="F458" s="2">
        <v>68181</v>
      </c>
      <c r="G458" s="2">
        <v>64782</v>
      </c>
      <c r="H458" s="2">
        <v>340905</v>
      </c>
      <c r="I458" s="2">
        <f>Table1[[#This Row],[Total Sales]]-(Table1[[#This Row],[Cost of Goods]]*Table1[[#This Row],[Units Sold]])</f>
        <v>16995</v>
      </c>
    </row>
    <row r="459" spans="1:9">
      <c r="A459" s="7">
        <v>45384</v>
      </c>
      <c r="B459" s="5" t="s">
        <v>40</v>
      </c>
      <c r="C459" s="5" t="s">
        <v>14</v>
      </c>
      <c r="D459" s="5" t="s">
        <v>33</v>
      </c>
      <c r="E459" s="2">
        <v>3</v>
      </c>
      <c r="F459" s="2">
        <v>18142</v>
      </c>
      <c r="G459" s="2">
        <v>1588</v>
      </c>
      <c r="H459" s="2">
        <v>54426</v>
      </c>
      <c r="I459" s="2">
        <f>Table1[[#This Row],[Total Sales]]-(Table1[[#This Row],[Cost of Goods]]*Table1[[#This Row],[Units Sold]])</f>
        <v>49662</v>
      </c>
    </row>
    <row r="460" spans="1:9">
      <c r="A460" s="7">
        <v>45385</v>
      </c>
      <c r="B460" s="5" t="s">
        <v>40</v>
      </c>
      <c r="C460" s="5" t="s">
        <v>20</v>
      </c>
      <c r="D460" s="5" t="s">
        <v>21</v>
      </c>
      <c r="E460" s="2">
        <v>30</v>
      </c>
      <c r="F460" s="2">
        <v>70003</v>
      </c>
      <c r="G460" s="2">
        <v>62661</v>
      </c>
      <c r="H460" s="2">
        <v>2100090</v>
      </c>
      <c r="I460" s="2">
        <f>Table1[[#This Row],[Total Sales]]-(Table1[[#This Row],[Cost of Goods]]*Table1[[#This Row],[Units Sold]])</f>
        <v>220260</v>
      </c>
    </row>
    <row r="461" spans="1:9">
      <c r="A461" s="7">
        <v>45386</v>
      </c>
      <c r="B461" s="5" t="s">
        <v>26</v>
      </c>
      <c r="C461" s="5" t="s">
        <v>14</v>
      </c>
      <c r="D461" s="5" t="s">
        <v>21</v>
      </c>
      <c r="E461" s="2">
        <v>14</v>
      </c>
      <c r="F461" s="2">
        <v>27298</v>
      </c>
      <c r="G461" s="2">
        <v>16197</v>
      </c>
      <c r="H461" s="2">
        <v>382172</v>
      </c>
      <c r="I461" s="2">
        <f>Table1[[#This Row],[Total Sales]]-(Table1[[#This Row],[Cost of Goods]]*Table1[[#This Row],[Units Sold]])</f>
        <v>155414</v>
      </c>
    </row>
    <row r="462" spans="1:9">
      <c r="A462" s="7">
        <v>45387</v>
      </c>
      <c r="B462" s="5" t="s">
        <v>18</v>
      </c>
      <c r="C462" s="5" t="s">
        <v>14</v>
      </c>
      <c r="D462" s="5" t="s">
        <v>16</v>
      </c>
      <c r="E462" s="2">
        <v>3</v>
      </c>
      <c r="F462" s="2">
        <v>69051</v>
      </c>
      <c r="G462" s="2">
        <v>65502</v>
      </c>
      <c r="H462" s="2">
        <v>207153</v>
      </c>
      <c r="I462" s="2">
        <f>Table1[[#This Row],[Total Sales]]-(Table1[[#This Row],[Cost of Goods]]*Table1[[#This Row],[Units Sold]])</f>
        <v>10647</v>
      </c>
    </row>
    <row r="463" spans="1:9">
      <c r="A463" s="7">
        <v>45388</v>
      </c>
      <c r="B463" s="5" t="s">
        <v>23</v>
      </c>
      <c r="C463" s="5" t="s">
        <v>11</v>
      </c>
      <c r="D463" s="5" t="s">
        <v>36</v>
      </c>
      <c r="E463" s="2">
        <v>45</v>
      </c>
      <c r="F463" s="2">
        <v>25906</v>
      </c>
      <c r="G463" s="2">
        <v>22357</v>
      </c>
      <c r="H463" s="2">
        <v>1165770</v>
      </c>
      <c r="I463" s="2">
        <f>Table1[[#This Row],[Total Sales]]-(Table1[[#This Row],[Cost of Goods]]*Table1[[#This Row],[Units Sold]])</f>
        <v>159705</v>
      </c>
    </row>
    <row r="464" spans="1:9">
      <c r="A464" s="7">
        <v>45389</v>
      </c>
      <c r="B464" s="5" t="s">
        <v>35</v>
      </c>
      <c r="C464" s="5" t="s">
        <v>20</v>
      </c>
      <c r="D464" s="5" t="s">
        <v>15</v>
      </c>
      <c r="E464" s="2">
        <v>11</v>
      </c>
      <c r="F464" s="2">
        <v>25258</v>
      </c>
      <c r="G464" s="2">
        <v>7864</v>
      </c>
      <c r="H464" s="2">
        <v>277838</v>
      </c>
      <c r="I464" s="2">
        <f>Table1[[#This Row],[Total Sales]]-(Table1[[#This Row],[Cost of Goods]]*Table1[[#This Row],[Units Sold]])</f>
        <v>191334</v>
      </c>
    </row>
    <row r="465" spans="1:9">
      <c r="A465" s="7">
        <v>45390</v>
      </c>
      <c r="B465" s="5" t="s">
        <v>24</v>
      </c>
      <c r="C465" s="5" t="s">
        <v>14</v>
      </c>
      <c r="D465" s="5" t="s">
        <v>16</v>
      </c>
      <c r="E465" s="2">
        <v>34</v>
      </c>
      <c r="F465" s="2">
        <v>57087</v>
      </c>
      <c r="G465" s="2">
        <v>45133</v>
      </c>
      <c r="H465" s="2">
        <v>1940958</v>
      </c>
      <c r="I465" s="2">
        <f>Table1[[#This Row],[Total Sales]]-(Table1[[#This Row],[Cost of Goods]]*Table1[[#This Row],[Units Sold]])</f>
        <v>406436</v>
      </c>
    </row>
    <row r="466" spans="1:9">
      <c r="A466" s="7">
        <v>45391</v>
      </c>
      <c r="B466" s="5" t="s">
        <v>24</v>
      </c>
      <c r="C466" s="5" t="s">
        <v>27</v>
      </c>
      <c r="D466" s="5" t="s">
        <v>33</v>
      </c>
      <c r="E466" s="2">
        <v>16</v>
      </c>
      <c r="F466" s="2">
        <v>6538</v>
      </c>
      <c r="G466" s="2">
        <v>-5879</v>
      </c>
      <c r="H466" s="2">
        <v>104608</v>
      </c>
      <c r="I466" s="2">
        <f>Table1[[#This Row],[Total Sales]]-(Table1[[#This Row],[Cost of Goods]]*Table1[[#This Row],[Units Sold]])</f>
        <v>198672</v>
      </c>
    </row>
    <row r="467" spans="1:9">
      <c r="A467" s="7">
        <v>45392</v>
      </c>
      <c r="B467" s="5" t="s">
        <v>19</v>
      </c>
      <c r="C467" s="5" t="s">
        <v>27</v>
      </c>
      <c r="D467" s="5" t="s">
        <v>12</v>
      </c>
      <c r="E467" s="2">
        <v>45</v>
      </c>
      <c r="F467" s="2">
        <v>66628</v>
      </c>
      <c r="G467" s="2">
        <v>61541</v>
      </c>
      <c r="H467" s="2">
        <v>2998260</v>
      </c>
      <c r="I467" s="2">
        <f>Table1[[#This Row],[Total Sales]]-(Table1[[#This Row],[Cost of Goods]]*Table1[[#This Row],[Units Sold]])</f>
        <v>228915</v>
      </c>
    </row>
    <row r="468" spans="1:9">
      <c r="A468" s="7">
        <v>45393</v>
      </c>
      <c r="B468" s="5" t="s">
        <v>24</v>
      </c>
      <c r="C468" s="5" t="s">
        <v>20</v>
      </c>
      <c r="D468" s="5" t="s">
        <v>15</v>
      </c>
      <c r="E468" s="2">
        <v>40</v>
      </c>
      <c r="F468" s="2">
        <v>9987</v>
      </c>
      <c r="G468" s="2">
        <v>-3718</v>
      </c>
      <c r="H468" s="2">
        <v>399480</v>
      </c>
      <c r="I468" s="2">
        <f>Table1[[#This Row],[Total Sales]]-(Table1[[#This Row],[Cost of Goods]]*Table1[[#This Row],[Units Sold]])</f>
        <v>548200</v>
      </c>
    </row>
    <row r="469" spans="1:9">
      <c r="A469" s="7">
        <v>45394</v>
      </c>
      <c r="B469" s="5" t="s">
        <v>13</v>
      </c>
      <c r="C469" s="5" t="s">
        <v>20</v>
      </c>
      <c r="D469" s="5" t="s">
        <v>30</v>
      </c>
      <c r="E469" s="2">
        <v>3</v>
      </c>
      <c r="F469" s="2">
        <v>69133</v>
      </c>
      <c r="G469" s="2">
        <v>53254</v>
      </c>
      <c r="H469" s="2">
        <v>207399</v>
      </c>
      <c r="I469" s="2">
        <f>Table1[[#This Row],[Total Sales]]-(Table1[[#This Row],[Cost of Goods]]*Table1[[#This Row],[Units Sold]])</f>
        <v>47637</v>
      </c>
    </row>
    <row r="470" spans="1:9">
      <c r="A470" s="7">
        <v>45395</v>
      </c>
      <c r="B470" s="5" t="s">
        <v>18</v>
      </c>
      <c r="C470" s="5" t="s">
        <v>14</v>
      </c>
      <c r="D470" s="5" t="s">
        <v>21</v>
      </c>
      <c r="E470" s="2">
        <v>29</v>
      </c>
      <c r="F470" s="2">
        <v>6380</v>
      </c>
      <c r="G470" s="2">
        <v>-11064</v>
      </c>
      <c r="H470" s="2">
        <v>185020</v>
      </c>
      <c r="I470" s="2">
        <f>Table1[[#This Row],[Total Sales]]-(Table1[[#This Row],[Cost of Goods]]*Table1[[#This Row],[Units Sold]])</f>
        <v>505876</v>
      </c>
    </row>
    <row r="471" spans="1:9">
      <c r="A471" s="7">
        <v>45396</v>
      </c>
      <c r="B471" s="5" t="s">
        <v>23</v>
      </c>
      <c r="C471" s="5" t="s">
        <v>27</v>
      </c>
      <c r="D471" s="5" t="s">
        <v>21</v>
      </c>
      <c r="E471" s="2">
        <v>43</v>
      </c>
      <c r="F471" s="2">
        <v>65178</v>
      </c>
      <c r="G471" s="2">
        <v>62189</v>
      </c>
      <c r="H471" s="2">
        <v>2802654</v>
      </c>
      <c r="I471" s="2">
        <f>Table1[[#This Row],[Total Sales]]-(Table1[[#This Row],[Cost of Goods]]*Table1[[#This Row],[Units Sold]])</f>
        <v>128527</v>
      </c>
    </row>
    <row r="472" spans="1:9">
      <c r="A472" s="7">
        <v>45397</v>
      </c>
      <c r="B472" s="5" t="s">
        <v>38</v>
      </c>
      <c r="C472" s="5" t="s">
        <v>11</v>
      </c>
      <c r="D472" s="5" t="s">
        <v>30</v>
      </c>
      <c r="E472" s="2">
        <v>30</v>
      </c>
      <c r="F472" s="2">
        <v>60787</v>
      </c>
      <c r="G472" s="2">
        <v>41661</v>
      </c>
      <c r="H472" s="2">
        <v>1823610</v>
      </c>
      <c r="I472" s="2">
        <f>Table1[[#This Row],[Total Sales]]-(Table1[[#This Row],[Cost of Goods]]*Table1[[#This Row],[Units Sold]])</f>
        <v>573780</v>
      </c>
    </row>
    <row r="473" spans="1:9">
      <c r="A473" s="7">
        <v>45398</v>
      </c>
      <c r="B473" s="5" t="s">
        <v>13</v>
      </c>
      <c r="C473" s="5" t="s">
        <v>20</v>
      </c>
      <c r="D473" s="5" t="s">
        <v>30</v>
      </c>
      <c r="E473" s="2">
        <v>50</v>
      </c>
      <c r="F473" s="2">
        <v>31530</v>
      </c>
      <c r="G473" s="2">
        <v>18983</v>
      </c>
      <c r="H473" s="2">
        <v>1576500</v>
      </c>
      <c r="I473" s="2">
        <f>Table1[[#This Row],[Total Sales]]-(Table1[[#This Row],[Cost of Goods]]*Table1[[#This Row],[Units Sold]])</f>
        <v>627350</v>
      </c>
    </row>
    <row r="474" spans="1:9">
      <c r="A474" s="7">
        <v>45399</v>
      </c>
      <c r="B474" s="5" t="s">
        <v>26</v>
      </c>
      <c r="C474" s="5" t="s">
        <v>27</v>
      </c>
      <c r="D474" s="5" t="s">
        <v>21</v>
      </c>
      <c r="E474" s="2">
        <v>33</v>
      </c>
      <c r="F474" s="2">
        <v>53687</v>
      </c>
      <c r="G474" s="2">
        <v>34496</v>
      </c>
      <c r="H474" s="2">
        <v>1771671</v>
      </c>
      <c r="I474" s="2">
        <f>Table1[[#This Row],[Total Sales]]-(Table1[[#This Row],[Cost of Goods]]*Table1[[#This Row],[Units Sold]])</f>
        <v>633303</v>
      </c>
    </row>
    <row r="475" spans="1:9">
      <c r="A475" s="7">
        <v>45400</v>
      </c>
      <c r="B475" s="5" t="s">
        <v>24</v>
      </c>
      <c r="C475" s="5" t="s">
        <v>14</v>
      </c>
      <c r="D475" s="5" t="s">
        <v>16</v>
      </c>
      <c r="E475" s="2">
        <v>25</v>
      </c>
      <c r="F475" s="2">
        <v>38343</v>
      </c>
      <c r="G475" s="2">
        <v>32368</v>
      </c>
      <c r="H475" s="2">
        <v>958575</v>
      </c>
      <c r="I475" s="2">
        <f>Table1[[#This Row],[Total Sales]]-(Table1[[#This Row],[Cost of Goods]]*Table1[[#This Row],[Units Sold]])</f>
        <v>149375</v>
      </c>
    </row>
    <row r="476" spans="1:9">
      <c r="A476" s="7">
        <v>45401</v>
      </c>
      <c r="B476" s="5" t="s">
        <v>29</v>
      </c>
      <c r="C476" s="5" t="s">
        <v>27</v>
      </c>
      <c r="D476" s="5" t="s">
        <v>25</v>
      </c>
      <c r="E476" s="2">
        <v>42</v>
      </c>
      <c r="F476" s="2">
        <v>20903</v>
      </c>
      <c r="G476" s="2">
        <v>4743</v>
      </c>
      <c r="H476" s="2">
        <v>877926</v>
      </c>
      <c r="I476" s="2">
        <f>Table1[[#This Row],[Total Sales]]-(Table1[[#This Row],[Cost of Goods]]*Table1[[#This Row],[Units Sold]])</f>
        <v>678720</v>
      </c>
    </row>
    <row r="477" spans="1:9">
      <c r="A477" s="7">
        <v>45402</v>
      </c>
      <c r="B477" s="5" t="s">
        <v>23</v>
      </c>
      <c r="C477" s="5" t="s">
        <v>20</v>
      </c>
      <c r="D477" s="5" t="s">
        <v>33</v>
      </c>
      <c r="E477" s="2">
        <v>6</v>
      </c>
      <c r="F477" s="2">
        <v>39978</v>
      </c>
      <c r="G477" s="2">
        <v>37537</v>
      </c>
      <c r="H477" s="2">
        <v>239868</v>
      </c>
      <c r="I477" s="2">
        <f>Table1[[#This Row],[Total Sales]]-(Table1[[#This Row],[Cost of Goods]]*Table1[[#This Row],[Units Sold]])</f>
        <v>14646</v>
      </c>
    </row>
    <row r="478" spans="1:9">
      <c r="A478" s="7">
        <v>45403</v>
      </c>
      <c r="B478" s="5" t="s">
        <v>32</v>
      </c>
      <c r="C478" s="5" t="s">
        <v>14</v>
      </c>
      <c r="D478" s="5" t="s">
        <v>12</v>
      </c>
      <c r="E478" s="2">
        <v>26</v>
      </c>
      <c r="F478" s="2">
        <v>12689</v>
      </c>
      <c r="G478" s="2">
        <v>-5392</v>
      </c>
      <c r="H478" s="2">
        <v>329914</v>
      </c>
      <c r="I478" s="2">
        <f>Table1[[#This Row],[Total Sales]]-(Table1[[#This Row],[Cost of Goods]]*Table1[[#This Row],[Units Sold]])</f>
        <v>470106</v>
      </c>
    </row>
    <row r="479" spans="1:9">
      <c r="A479" s="7">
        <v>45404</v>
      </c>
      <c r="B479" s="5" t="s">
        <v>29</v>
      </c>
      <c r="C479" s="5" t="s">
        <v>27</v>
      </c>
      <c r="D479" s="5" t="s">
        <v>16</v>
      </c>
      <c r="E479" s="2">
        <v>1</v>
      </c>
      <c r="F479" s="2">
        <v>48693</v>
      </c>
      <c r="G479" s="2">
        <v>31597</v>
      </c>
      <c r="H479" s="2">
        <v>48693</v>
      </c>
      <c r="I479" s="2">
        <f>Table1[[#This Row],[Total Sales]]-(Table1[[#This Row],[Cost of Goods]]*Table1[[#This Row],[Units Sold]])</f>
        <v>17096</v>
      </c>
    </row>
    <row r="480" spans="1:9">
      <c r="A480" s="7">
        <v>45405</v>
      </c>
      <c r="B480" s="5" t="s">
        <v>19</v>
      </c>
      <c r="C480" s="5" t="s">
        <v>11</v>
      </c>
      <c r="D480" s="5" t="s">
        <v>16</v>
      </c>
      <c r="E480" s="2">
        <v>47</v>
      </c>
      <c r="F480" s="2">
        <v>69112</v>
      </c>
      <c r="G480" s="2">
        <v>50284</v>
      </c>
      <c r="H480" s="2">
        <v>3248264</v>
      </c>
      <c r="I480" s="2">
        <f>Table1[[#This Row],[Total Sales]]-(Table1[[#This Row],[Cost of Goods]]*Table1[[#This Row],[Units Sold]])</f>
        <v>884916</v>
      </c>
    </row>
    <row r="481" spans="1:9">
      <c r="A481" s="7">
        <v>45406</v>
      </c>
      <c r="B481" s="5" t="s">
        <v>38</v>
      </c>
      <c r="C481" s="5" t="s">
        <v>11</v>
      </c>
      <c r="D481" s="5" t="s">
        <v>36</v>
      </c>
      <c r="E481" s="2">
        <v>29</v>
      </c>
      <c r="F481" s="2">
        <v>17321</v>
      </c>
      <c r="G481" s="2">
        <v>10290</v>
      </c>
      <c r="H481" s="2">
        <v>502309</v>
      </c>
      <c r="I481" s="2">
        <f>Table1[[#This Row],[Total Sales]]-(Table1[[#This Row],[Cost of Goods]]*Table1[[#This Row],[Units Sold]])</f>
        <v>203899</v>
      </c>
    </row>
    <row r="482" spans="1:9">
      <c r="A482" s="7">
        <v>45407</v>
      </c>
      <c r="B482" s="5" t="s">
        <v>39</v>
      </c>
      <c r="C482" s="5" t="s">
        <v>20</v>
      </c>
      <c r="D482" s="5" t="s">
        <v>12</v>
      </c>
      <c r="E482" s="2">
        <v>25</v>
      </c>
      <c r="F482" s="2">
        <v>64058</v>
      </c>
      <c r="G482" s="2">
        <v>44558</v>
      </c>
      <c r="H482" s="2">
        <v>1601450</v>
      </c>
      <c r="I482" s="2">
        <f>Table1[[#This Row],[Total Sales]]-(Table1[[#This Row],[Cost of Goods]]*Table1[[#This Row],[Units Sold]])</f>
        <v>487500</v>
      </c>
    </row>
    <row r="483" spans="1:9">
      <c r="A483" s="7">
        <v>45408</v>
      </c>
      <c r="B483" s="5" t="s">
        <v>24</v>
      </c>
      <c r="C483" s="5" t="s">
        <v>14</v>
      </c>
      <c r="D483" s="5" t="s">
        <v>12</v>
      </c>
      <c r="E483" s="2">
        <v>22</v>
      </c>
      <c r="F483" s="2">
        <v>27151</v>
      </c>
      <c r="G483" s="2">
        <v>18087</v>
      </c>
      <c r="H483" s="2">
        <v>597322</v>
      </c>
      <c r="I483" s="2">
        <f>Table1[[#This Row],[Total Sales]]-(Table1[[#This Row],[Cost of Goods]]*Table1[[#This Row],[Units Sold]])</f>
        <v>199408</v>
      </c>
    </row>
    <row r="484" spans="1:9">
      <c r="A484" s="7">
        <v>45409</v>
      </c>
      <c r="B484" s="5" t="s">
        <v>32</v>
      </c>
      <c r="C484" s="5" t="s">
        <v>11</v>
      </c>
      <c r="D484" s="5" t="s">
        <v>12</v>
      </c>
      <c r="E484" s="2">
        <v>48</v>
      </c>
      <c r="F484" s="2">
        <v>9174</v>
      </c>
      <c r="G484" s="2">
        <v>-9669</v>
      </c>
      <c r="H484" s="2">
        <v>440352</v>
      </c>
      <c r="I484" s="2">
        <f>Table1[[#This Row],[Total Sales]]-(Table1[[#This Row],[Cost of Goods]]*Table1[[#This Row],[Units Sold]])</f>
        <v>904464</v>
      </c>
    </row>
    <row r="485" spans="1:9">
      <c r="A485" s="7">
        <v>45410</v>
      </c>
      <c r="B485" s="5" t="s">
        <v>23</v>
      </c>
      <c r="C485" s="5" t="s">
        <v>20</v>
      </c>
      <c r="D485" s="5" t="s">
        <v>36</v>
      </c>
      <c r="E485" s="2">
        <v>39</v>
      </c>
      <c r="F485" s="2">
        <v>24579</v>
      </c>
      <c r="G485" s="2">
        <v>9982</v>
      </c>
      <c r="H485" s="2">
        <v>958581</v>
      </c>
      <c r="I485" s="2">
        <f>Table1[[#This Row],[Total Sales]]-(Table1[[#This Row],[Cost of Goods]]*Table1[[#This Row],[Units Sold]])</f>
        <v>569283</v>
      </c>
    </row>
    <row r="486" spans="1:9">
      <c r="A486" s="7">
        <v>45411</v>
      </c>
      <c r="B486" s="5" t="s">
        <v>40</v>
      </c>
      <c r="C486" s="5" t="s">
        <v>14</v>
      </c>
      <c r="D486" s="5" t="s">
        <v>25</v>
      </c>
      <c r="E486" s="2">
        <v>38</v>
      </c>
      <c r="F486" s="2">
        <v>12910</v>
      </c>
      <c r="G486" s="2">
        <v>8732</v>
      </c>
      <c r="H486" s="2">
        <v>490580</v>
      </c>
      <c r="I486" s="2">
        <f>Table1[[#This Row],[Total Sales]]-(Table1[[#This Row],[Cost of Goods]]*Table1[[#This Row],[Units Sold]])</f>
        <v>158764</v>
      </c>
    </row>
    <row r="487" spans="1:9">
      <c r="A487" s="7">
        <v>45412</v>
      </c>
      <c r="B487" s="5" t="s">
        <v>37</v>
      </c>
      <c r="C487" s="5" t="s">
        <v>14</v>
      </c>
      <c r="D487" s="5" t="s">
        <v>36</v>
      </c>
      <c r="E487" s="2">
        <v>3</v>
      </c>
      <c r="F487" s="2">
        <v>12229</v>
      </c>
      <c r="G487" s="2">
        <v>7968</v>
      </c>
      <c r="H487" s="2">
        <v>36687</v>
      </c>
      <c r="I487" s="2">
        <f>Table1[[#This Row],[Total Sales]]-(Table1[[#This Row],[Cost of Goods]]*Table1[[#This Row],[Units Sold]])</f>
        <v>12783</v>
      </c>
    </row>
    <row r="488" spans="1:9">
      <c r="A488" s="7">
        <v>45413</v>
      </c>
      <c r="B488" s="5" t="s">
        <v>32</v>
      </c>
      <c r="C488" s="5" t="s">
        <v>11</v>
      </c>
      <c r="D488" s="5" t="s">
        <v>12</v>
      </c>
      <c r="E488" s="2">
        <v>7</v>
      </c>
      <c r="F488" s="2">
        <v>47086</v>
      </c>
      <c r="G488" s="2">
        <v>29599</v>
      </c>
      <c r="H488" s="2">
        <v>329602</v>
      </c>
      <c r="I488" s="2">
        <f>Table1[[#This Row],[Total Sales]]-(Table1[[#This Row],[Cost of Goods]]*Table1[[#This Row],[Units Sold]])</f>
        <v>122409</v>
      </c>
    </row>
    <row r="489" spans="1:9">
      <c r="A489" s="7">
        <v>45414</v>
      </c>
      <c r="B489" s="5" t="s">
        <v>18</v>
      </c>
      <c r="C489" s="5" t="s">
        <v>11</v>
      </c>
      <c r="D489" s="5" t="s">
        <v>16</v>
      </c>
      <c r="E489" s="2">
        <v>33</v>
      </c>
      <c r="F489" s="2">
        <v>53486</v>
      </c>
      <c r="G489" s="2">
        <v>40719</v>
      </c>
      <c r="H489" s="2">
        <v>1765038</v>
      </c>
      <c r="I489" s="2">
        <f>Table1[[#This Row],[Total Sales]]-(Table1[[#This Row],[Cost of Goods]]*Table1[[#This Row],[Units Sold]])</f>
        <v>421311</v>
      </c>
    </row>
    <row r="490" spans="1:9">
      <c r="A490" s="7">
        <v>45415</v>
      </c>
      <c r="B490" s="5" t="s">
        <v>39</v>
      </c>
      <c r="C490" s="5" t="s">
        <v>14</v>
      </c>
      <c r="D490" s="5" t="s">
        <v>30</v>
      </c>
      <c r="E490" s="2">
        <v>42</v>
      </c>
      <c r="F490" s="2">
        <v>52236</v>
      </c>
      <c r="G490" s="2">
        <v>47123</v>
      </c>
      <c r="H490" s="2">
        <v>2193912</v>
      </c>
      <c r="I490" s="2">
        <f>Table1[[#This Row],[Total Sales]]-(Table1[[#This Row],[Cost of Goods]]*Table1[[#This Row],[Units Sold]])</f>
        <v>214746</v>
      </c>
    </row>
    <row r="491" spans="1:9">
      <c r="A491" s="7">
        <v>45416</v>
      </c>
      <c r="B491" s="5" t="s">
        <v>23</v>
      </c>
      <c r="C491" s="5" t="s">
        <v>11</v>
      </c>
      <c r="D491" s="5" t="s">
        <v>30</v>
      </c>
      <c r="E491" s="2">
        <v>47</v>
      </c>
      <c r="F491" s="2">
        <v>30253</v>
      </c>
      <c r="G491" s="2">
        <v>21382</v>
      </c>
      <c r="H491" s="2">
        <v>1421891</v>
      </c>
      <c r="I491" s="2">
        <f>Table1[[#This Row],[Total Sales]]-(Table1[[#This Row],[Cost of Goods]]*Table1[[#This Row],[Units Sold]])</f>
        <v>416937</v>
      </c>
    </row>
    <row r="492" spans="1:9">
      <c r="A492" s="7">
        <v>45417</v>
      </c>
      <c r="B492" s="5" t="s">
        <v>29</v>
      </c>
      <c r="C492" s="5" t="s">
        <v>20</v>
      </c>
      <c r="D492" s="5" t="s">
        <v>16</v>
      </c>
      <c r="E492" s="2">
        <v>30</v>
      </c>
      <c r="F492" s="2">
        <v>68576</v>
      </c>
      <c r="G492" s="2">
        <v>58932</v>
      </c>
      <c r="H492" s="2">
        <v>2057280</v>
      </c>
      <c r="I492" s="2">
        <f>Table1[[#This Row],[Total Sales]]-(Table1[[#This Row],[Cost of Goods]]*Table1[[#This Row],[Units Sold]])</f>
        <v>289320</v>
      </c>
    </row>
    <row r="493" spans="1:9">
      <c r="A493" s="7">
        <v>45418</v>
      </c>
      <c r="B493" s="5" t="s">
        <v>40</v>
      </c>
      <c r="C493" s="5" t="s">
        <v>11</v>
      </c>
      <c r="D493" s="5" t="s">
        <v>25</v>
      </c>
      <c r="E493" s="2">
        <v>18</v>
      </c>
      <c r="F493" s="2">
        <v>29842</v>
      </c>
      <c r="G493" s="2">
        <v>19557</v>
      </c>
      <c r="H493" s="2">
        <v>537156</v>
      </c>
      <c r="I493" s="2">
        <f>Table1[[#This Row],[Total Sales]]-(Table1[[#This Row],[Cost of Goods]]*Table1[[#This Row],[Units Sold]])</f>
        <v>185130</v>
      </c>
    </row>
    <row r="494" spans="1:9">
      <c r="A494" s="7">
        <v>45419</v>
      </c>
      <c r="B494" s="5" t="s">
        <v>31</v>
      </c>
      <c r="C494" s="5" t="s">
        <v>11</v>
      </c>
      <c r="D494" s="5" t="s">
        <v>36</v>
      </c>
      <c r="E494" s="2">
        <v>39</v>
      </c>
      <c r="F494" s="2">
        <v>66409</v>
      </c>
      <c r="G494" s="2">
        <v>64138</v>
      </c>
      <c r="H494" s="2">
        <v>2589951</v>
      </c>
      <c r="I494" s="2">
        <f>Table1[[#This Row],[Total Sales]]-(Table1[[#This Row],[Cost of Goods]]*Table1[[#This Row],[Units Sold]])</f>
        <v>88569</v>
      </c>
    </row>
    <row r="495" spans="1:9">
      <c r="A495" s="7">
        <v>45420</v>
      </c>
      <c r="B495" s="5" t="s">
        <v>35</v>
      </c>
      <c r="C495" s="5" t="s">
        <v>11</v>
      </c>
      <c r="D495" s="5" t="s">
        <v>21</v>
      </c>
      <c r="E495" s="2">
        <v>10</v>
      </c>
      <c r="F495" s="2">
        <v>31689</v>
      </c>
      <c r="G495" s="2">
        <v>26004</v>
      </c>
      <c r="H495" s="2">
        <v>316890</v>
      </c>
      <c r="I495" s="2">
        <f>Table1[[#This Row],[Total Sales]]-(Table1[[#This Row],[Cost of Goods]]*Table1[[#This Row],[Units Sold]])</f>
        <v>56850</v>
      </c>
    </row>
    <row r="496" spans="1:9">
      <c r="A496" s="7">
        <v>45421</v>
      </c>
      <c r="B496" s="5" t="s">
        <v>26</v>
      </c>
      <c r="C496" s="5" t="s">
        <v>20</v>
      </c>
      <c r="D496" s="5" t="s">
        <v>16</v>
      </c>
      <c r="E496" s="2">
        <v>21</v>
      </c>
      <c r="F496" s="2">
        <v>46145</v>
      </c>
      <c r="G496" s="2">
        <v>26452</v>
      </c>
      <c r="H496" s="2">
        <v>969045</v>
      </c>
      <c r="I496" s="2">
        <f>Table1[[#This Row],[Total Sales]]-(Table1[[#This Row],[Cost of Goods]]*Table1[[#This Row],[Units Sold]])</f>
        <v>413553</v>
      </c>
    </row>
    <row r="497" spans="1:9">
      <c r="A497" s="7">
        <v>45422</v>
      </c>
      <c r="B497" s="5" t="s">
        <v>23</v>
      </c>
      <c r="C497" s="5" t="s">
        <v>11</v>
      </c>
      <c r="D497" s="5" t="s">
        <v>16</v>
      </c>
      <c r="E497" s="2">
        <v>26</v>
      </c>
      <c r="F497" s="2">
        <v>22659</v>
      </c>
      <c r="G497" s="2">
        <v>7532</v>
      </c>
      <c r="H497" s="2">
        <v>589134</v>
      </c>
      <c r="I497" s="2">
        <f>Table1[[#This Row],[Total Sales]]-(Table1[[#This Row],[Cost of Goods]]*Table1[[#This Row],[Units Sold]])</f>
        <v>393302</v>
      </c>
    </row>
    <row r="498" spans="1:9">
      <c r="A498" s="7">
        <v>45423</v>
      </c>
      <c r="B498" s="5" t="s">
        <v>19</v>
      </c>
      <c r="C498" s="5" t="s">
        <v>11</v>
      </c>
      <c r="D498" s="5" t="s">
        <v>12</v>
      </c>
      <c r="E498" s="2">
        <v>2</v>
      </c>
      <c r="F498" s="2">
        <v>7229</v>
      </c>
      <c r="G498" s="2">
        <v>-5103</v>
      </c>
      <c r="H498" s="2">
        <v>14458</v>
      </c>
      <c r="I498" s="2">
        <f>Table1[[#This Row],[Total Sales]]-(Table1[[#This Row],[Cost of Goods]]*Table1[[#This Row],[Units Sold]])</f>
        <v>24664</v>
      </c>
    </row>
    <row r="499" spans="1:9">
      <c r="A499" s="7">
        <v>45424</v>
      </c>
      <c r="B499" s="5" t="s">
        <v>38</v>
      </c>
      <c r="C499" s="5" t="s">
        <v>11</v>
      </c>
      <c r="D499" s="5" t="s">
        <v>30</v>
      </c>
      <c r="E499" s="2">
        <v>2</v>
      </c>
      <c r="F499" s="2">
        <v>8864</v>
      </c>
      <c r="G499" s="2">
        <v>-5890</v>
      </c>
      <c r="H499" s="2">
        <v>17728</v>
      </c>
      <c r="I499" s="2">
        <f>Table1[[#This Row],[Total Sales]]-(Table1[[#This Row],[Cost of Goods]]*Table1[[#This Row],[Units Sold]])</f>
        <v>29508</v>
      </c>
    </row>
    <row r="500" spans="1:9">
      <c r="A500" s="7">
        <v>45425</v>
      </c>
      <c r="B500" s="5" t="s">
        <v>34</v>
      </c>
      <c r="C500" s="5" t="s">
        <v>20</v>
      </c>
      <c r="D500" s="5" t="s">
        <v>15</v>
      </c>
      <c r="E500" s="2">
        <v>39</v>
      </c>
      <c r="F500" s="2">
        <v>8165</v>
      </c>
      <c r="G500" s="2">
        <v>-9870</v>
      </c>
      <c r="H500" s="2">
        <v>318435</v>
      </c>
      <c r="I500" s="2">
        <f>Table1[[#This Row],[Total Sales]]-(Table1[[#This Row],[Cost of Goods]]*Table1[[#This Row],[Units Sold]])</f>
        <v>703365</v>
      </c>
    </row>
    <row r="501" spans="1:9">
      <c r="A501" s="7">
        <v>45426</v>
      </c>
      <c r="B501" s="5" t="s">
        <v>18</v>
      </c>
      <c r="C501" s="5" t="s">
        <v>11</v>
      </c>
      <c r="D501" s="5" t="s">
        <v>15</v>
      </c>
      <c r="E501" s="2">
        <v>13</v>
      </c>
      <c r="F501" s="2">
        <v>27780</v>
      </c>
      <c r="G501" s="2">
        <v>21352</v>
      </c>
      <c r="H501" s="2">
        <v>361140</v>
      </c>
      <c r="I501" s="2">
        <f>Table1[[#This Row],[Total Sales]]-(Table1[[#This Row],[Cost of Goods]]*Table1[[#This Row],[Units Sold]])</f>
        <v>83564</v>
      </c>
    </row>
    <row r="502" spans="1:9">
      <c r="A502" s="7">
        <v>45427</v>
      </c>
      <c r="B502" s="5" t="s">
        <v>13</v>
      </c>
      <c r="C502" s="5" t="s">
        <v>14</v>
      </c>
      <c r="D502" s="5" t="s">
        <v>36</v>
      </c>
      <c r="E502" s="2">
        <v>42</v>
      </c>
      <c r="F502" s="2">
        <v>45446</v>
      </c>
      <c r="G502" s="2">
        <v>38458</v>
      </c>
      <c r="H502" s="2">
        <v>1908732</v>
      </c>
      <c r="I502" s="2">
        <f>Table1[[#This Row],[Total Sales]]-(Table1[[#This Row],[Cost of Goods]]*Table1[[#This Row],[Units Sold]])</f>
        <v>293496</v>
      </c>
    </row>
    <row r="503" spans="1:9">
      <c r="A503" s="7">
        <v>45428</v>
      </c>
      <c r="B503" s="5" t="s">
        <v>26</v>
      </c>
      <c r="C503" s="5" t="s">
        <v>27</v>
      </c>
      <c r="D503" s="5" t="s">
        <v>21</v>
      </c>
      <c r="E503" s="2">
        <v>45</v>
      </c>
      <c r="F503" s="2">
        <v>58689</v>
      </c>
      <c r="G503" s="2">
        <v>54437</v>
      </c>
      <c r="H503" s="2">
        <v>2641005</v>
      </c>
      <c r="I503" s="2">
        <f>Table1[[#This Row],[Total Sales]]-(Table1[[#This Row],[Cost of Goods]]*Table1[[#This Row],[Units Sold]])</f>
        <v>191340</v>
      </c>
    </row>
    <row r="504" spans="1:9">
      <c r="A504" s="7">
        <v>45429</v>
      </c>
      <c r="B504" s="5" t="s">
        <v>34</v>
      </c>
      <c r="C504" s="5" t="s">
        <v>11</v>
      </c>
      <c r="D504" s="5" t="s">
        <v>21</v>
      </c>
      <c r="E504" s="2">
        <v>3</v>
      </c>
      <c r="F504" s="2">
        <v>22727</v>
      </c>
      <c r="G504" s="2">
        <v>10962</v>
      </c>
      <c r="H504" s="2">
        <v>68181</v>
      </c>
      <c r="I504" s="2">
        <f>Table1[[#This Row],[Total Sales]]-(Table1[[#This Row],[Cost of Goods]]*Table1[[#This Row],[Units Sold]])</f>
        <v>35295</v>
      </c>
    </row>
    <row r="505" spans="1:9">
      <c r="A505" s="7">
        <v>45430</v>
      </c>
      <c r="B505" s="5" t="s">
        <v>23</v>
      </c>
      <c r="C505" s="5" t="s">
        <v>11</v>
      </c>
      <c r="D505" s="5" t="s">
        <v>15</v>
      </c>
      <c r="E505" s="2">
        <v>27</v>
      </c>
      <c r="F505" s="2">
        <v>5986</v>
      </c>
      <c r="G505" s="2">
        <v>-998</v>
      </c>
      <c r="H505" s="2">
        <v>161622</v>
      </c>
      <c r="I505" s="2">
        <f>Table1[[#This Row],[Total Sales]]-(Table1[[#This Row],[Cost of Goods]]*Table1[[#This Row],[Units Sold]])</f>
        <v>188568</v>
      </c>
    </row>
    <row r="506" spans="1:9">
      <c r="A506" s="7">
        <v>45431</v>
      </c>
      <c r="B506" s="5" t="s">
        <v>24</v>
      </c>
      <c r="C506" s="5" t="s">
        <v>20</v>
      </c>
      <c r="D506" s="5" t="s">
        <v>21</v>
      </c>
      <c r="E506" s="2">
        <v>27</v>
      </c>
      <c r="F506" s="2">
        <v>6229</v>
      </c>
      <c r="G506" s="2">
        <v>-7290</v>
      </c>
      <c r="H506" s="2">
        <v>168183</v>
      </c>
      <c r="I506" s="2">
        <f>Table1[[#This Row],[Total Sales]]-(Table1[[#This Row],[Cost of Goods]]*Table1[[#This Row],[Units Sold]])</f>
        <v>365013</v>
      </c>
    </row>
    <row r="507" spans="1:9">
      <c r="A507" s="7">
        <v>45432</v>
      </c>
      <c r="B507" s="5" t="s">
        <v>37</v>
      </c>
      <c r="C507" s="5" t="s">
        <v>14</v>
      </c>
      <c r="D507" s="5" t="s">
        <v>16</v>
      </c>
      <c r="E507" s="2">
        <v>38</v>
      </c>
      <c r="F507" s="2">
        <v>50067</v>
      </c>
      <c r="G507" s="2">
        <v>35013</v>
      </c>
      <c r="H507" s="2">
        <v>1902546</v>
      </c>
      <c r="I507" s="2">
        <f>Table1[[#This Row],[Total Sales]]-(Table1[[#This Row],[Cost of Goods]]*Table1[[#This Row],[Units Sold]])</f>
        <v>572052</v>
      </c>
    </row>
    <row r="508" spans="1:9">
      <c r="A508" s="7">
        <v>45433</v>
      </c>
      <c r="B508" s="5" t="s">
        <v>18</v>
      </c>
      <c r="C508" s="5" t="s">
        <v>11</v>
      </c>
      <c r="D508" s="5" t="s">
        <v>33</v>
      </c>
      <c r="E508" s="2">
        <v>39</v>
      </c>
      <c r="F508" s="2">
        <v>33063</v>
      </c>
      <c r="G508" s="2">
        <v>30468</v>
      </c>
      <c r="H508" s="2">
        <v>1289457</v>
      </c>
      <c r="I508" s="2">
        <f>Table1[[#This Row],[Total Sales]]-(Table1[[#This Row],[Cost of Goods]]*Table1[[#This Row],[Units Sold]])</f>
        <v>101205</v>
      </c>
    </row>
    <row r="509" spans="1:9">
      <c r="A509" s="7">
        <v>45434</v>
      </c>
      <c r="B509" s="5" t="s">
        <v>29</v>
      </c>
      <c r="C509" s="5" t="s">
        <v>20</v>
      </c>
      <c r="D509" s="5" t="s">
        <v>25</v>
      </c>
      <c r="E509" s="2">
        <v>42</v>
      </c>
      <c r="F509" s="2">
        <v>46426</v>
      </c>
      <c r="G509" s="2">
        <v>28887</v>
      </c>
      <c r="H509" s="2">
        <v>1949892</v>
      </c>
      <c r="I509" s="2">
        <f>Table1[[#This Row],[Total Sales]]-(Table1[[#This Row],[Cost of Goods]]*Table1[[#This Row],[Units Sold]])</f>
        <v>736638</v>
      </c>
    </row>
    <row r="510" spans="1:9">
      <c r="A510" s="7">
        <v>45435</v>
      </c>
      <c r="B510" s="5" t="s">
        <v>26</v>
      </c>
      <c r="C510" s="5" t="s">
        <v>11</v>
      </c>
      <c r="D510" s="5" t="s">
        <v>21</v>
      </c>
      <c r="E510" s="2">
        <v>24</v>
      </c>
      <c r="F510" s="2">
        <v>16914</v>
      </c>
      <c r="G510" s="2">
        <v>13012</v>
      </c>
      <c r="H510" s="2">
        <v>405936</v>
      </c>
      <c r="I510" s="2">
        <f>Table1[[#This Row],[Total Sales]]-(Table1[[#This Row],[Cost of Goods]]*Table1[[#This Row],[Units Sold]])</f>
        <v>93648</v>
      </c>
    </row>
    <row r="511" spans="1:9">
      <c r="A511" s="7">
        <v>45436</v>
      </c>
      <c r="B511" s="5" t="s">
        <v>26</v>
      </c>
      <c r="C511" s="5" t="s">
        <v>20</v>
      </c>
      <c r="D511" s="5" t="s">
        <v>15</v>
      </c>
      <c r="E511" s="2">
        <v>35</v>
      </c>
      <c r="F511" s="2">
        <v>35096</v>
      </c>
      <c r="G511" s="2">
        <v>17257</v>
      </c>
      <c r="H511" s="2">
        <v>1228360</v>
      </c>
      <c r="I511" s="2">
        <f>Table1[[#This Row],[Total Sales]]-(Table1[[#This Row],[Cost of Goods]]*Table1[[#This Row],[Units Sold]])</f>
        <v>624365</v>
      </c>
    </row>
    <row r="512" spans="1:9">
      <c r="A512" s="7">
        <v>45437</v>
      </c>
      <c r="B512" s="5" t="s">
        <v>38</v>
      </c>
      <c r="C512" s="5" t="s">
        <v>20</v>
      </c>
      <c r="D512" s="5" t="s">
        <v>12</v>
      </c>
      <c r="E512" s="2">
        <v>10</v>
      </c>
      <c r="F512" s="2">
        <v>54658</v>
      </c>
      <c r="G512" s="2">
        <v>50857</v>
      </c>
      <c r="H512" s="2">
        <v>546580</v>
      </c>
      <c r="I512" s="2">
        <f>Table1[[#This Row],[Total Sales]]-(Table1[[#This Row],[Cost of Goods]]*Table1[[#This Row],[Units Sold]])</f>
        <v>38010</v>
      </c>
    </row>
    <row r="513" spans="1:9">
      <c r="A513" s="7">
        <v>45438</v>
      </c>
      <c r="B513" s="5" t="s">
        <v>19</v>
      </c>
      <c r="C513" s="5" t="s">
        <v>14</v>
      </c>
      <c r="D513" s="5" t="s">
        <v>21</v>
      </c>
      <c r="E513" s="2">
        <v>46</v>
      </c>
      <c r="F513" s="2">
        <v>60380</v>
      </c>
      <c r="G513" s="2">
        <v>44964</v>
      </c>
      <c r="H513" s="2">
        <v>2777480</v>
      </c>
      <c r="I513" s="2">
        <f>Table1[[#This Row],[Total Sales]]-(Table1[[#This Row],[Cost of Goods]]*Table1[[#This Row],[Units Sold]])</f>
        <v>709136</v>
      </c>
    </row>
    <row r="514" spans="1:9">
      <c r="A514" s="7">
        <v>45439</v>
      </c>
      <c r="B514" s="5" t="s">
        <v>19</v>
      </c>
      <c r="C514" s="5" t="s">
        <v>27</v>
      </c>
      <c r="D514" s="5" t="s">
        <v>25</v>
      </c>
      <c r="E514" s="2">
        <v>36</v>
      </c>
      <c r="F514" s="2">
        <v>26847</v>
      </c>
      <c r="G514" s="2">
        <v>10907</v>
      </c>
      <c r="H514" s="2">
        <v>966492</v>
      </c>
      <c r="I514" s="2">
        <f>Table1[[#This Row],[Total Sales]]-(Table1[[#This Row],[Cost of Goods]]*Table1[[#This Row],[Units Sold]])</f>
        <v>573840</v>
      </c>
    </row>
    <row r="515" spans="1:9">
      <c r="A515" s="7">
        <v>45440</v>
      </c>
      <c r="B515" s="5" t="s">
        <v>37</v>
      </c>
      <c r="C515" s="5" t="s">
        <v>14</v>
      </c>
      <c r="D515" s="5" t="s">
        <v>36</v>
      </c>
      <c r="E515" s="2">
        <v>34</v>
      </c>
      <c r="F515" s="2">
        <v>28000</v>
      </c>
      <c r="G515" s="2">
        <v>13524</v>
      </c>
      <c r="H515" s="2">
        <v>952000</v>
      </c>
      <c r="I515" s="2">
        <f>Table1[[#This Row],[Total Sales]]-(Table1[[#This Row],[Cost of Goods]]*Table1[[#This Row],[Units Sold]])</f>
        <v>492184</v>
      </c>
    </row>
    <row r="516" spans="1:9">
      <c r="A516" s="7">
        <v>45441</v>
      </c>
      <c r="B516" s="5" t="s">
        <v>40</v>
      </c>
      <c r="C516" s="5" t="s">
        <v>20</v>
      </c>
      <c r="D516" s="5" t="s">
        <v>30</v>
      </c>
      <c r="E516" s="2">
        <v>31</v>
      </c>
      <c r="F516" s="2">
        <v>9114</v>
      </c>
      <c r="G516" s="2">
        <v>4810</v>
      </c>
      <c r="H516" s="2">
        <v>282534</v>
      </c>
      <c r="I516" s="2">
        <f>Table1[[#This Row],[Total Sales]]-(Table1[[#This Row],[Cost of Goods]]*Table1[[#This Row],[Units Sold]])</f>
        <v>133424</v>
      </c>
    </row>
    <row r="517" spans="1:9">
      <c r="A517" s="7">
        <v>45442</v>
      </c>
      <c r="B517" s="5" t="s">
        <v>18</v>
      </c>
      <c r="C517" s="5" t="s">
        <v>27</v>
      </c>
      <c r="D517" s="5" t="s">
        <v>15</v>
      </c>
      <c r="E517" s="2">
        <v>42</v>
      </c>
      <c r="F517" s="2">
        <v>56378</v>
      </c>
      <c r="G517" s="2">
        <v>46568</v>
      </c>
      <c r="H517" s="2">
        <v>2367876</v>
      </c>
      <c r="I517" s="2">
        <f>Table1[[#This Row],[Total Sales]]-(Table1[[#This Row],[Cost of Goods]]*Table1[[#This Row],[Units Sold]])</f>
        <v>412020</v>
      </c>
    </row>
    <row r="518" spans="1:9">
      <c r="A518" s="7">
        <v>45443</v>
      </c>
      <c r="B518" s="5" t="s">
        <v>34</v>
      </c>
      <c r="C518" s="5" t="s">
        <v>11</v>
      </c>
      <c r="D518" s="5" t="s">
        <v>16</v>
      </c>
      <c r="E518" s="2">
        <v>15</v>
      </c>
      <c r="F518" s="2">
        <v>67476</v>
      </c>
      <c r="G518" s="2">
        <v>59760</v>
      </c>
      <c r="H518" s="2">
        <v>1012140</v>
      </c>
      <c r="I518" s="2">
        <f>Table1[[#This Row],[Total Sales]]-(Table1[[#This Row],[Cost of Goods]]*Table1[[#This Row],[Units Sold]])</f>
        <v>115740</v>
      </c>
    </row>
    <row r="519" spans="1:9">
      <c r="A519" s="7">
        <v>45444</v>
      </c>
      <c r="B519" s="5" t="s">
        <v>29</v>
      </c>
      <c r="C519" s="5" t="s">
        <v>20</v>
      </c>
      <c r="D519" s="5" t="s">
        <v>15</v>
      </c>
      <c r="E519" s="2">
        <v>2</v>
      </c>
      <c r="F519" s="2">
        <v>21979</v>
      </c>
      <c r="G519" s="2">
        <v>15188</v>
      </c>
      <c r="H519" s="2">
        <v>43958</v>
      </c>
      <c r="I519" s="2">
        <f>Table1[[#This Row],[Total Sales]]-(Table1[[#This Row],[Cost of Goods]]*Table1[[#This Row],[Units Sold]])</f>
        <v>13582</v>
      </c>
    </row>
    <row r="520" spans="1:9">
      <c r="A520" s="7">
        <v>45445</v>
      </c>
      <c r="B520" s="5" t="s">
        <v>10</v>
      </c>
      <c r="C520" s="5" t="s">
        <v>20</v>
      </c>
      <c r="D520" s="5" t="s">
        <v>21</v>
      </c>
      <c r="E520" s="2">
        <v>25</v>
      </c>
      <c r="F520" s="2">
        <v>43845</v>
      </c>
      <c r="G520" s="2">
        <v>26404</v>
      </c>
      <c r="H520" s="2">
        <v>1096125</v>
      </c>
      <c r="I520" s="2">
        <f>Table1[[#This Row],[Total Sales]]-(Table1[[#This Row],[Cost of Goods]]*Table1[[#This Row],[Units Sold]])</f>
        <v>436025</v>
      </c>
    </row>
    <row r="521" spans="1:9">
      <c r="A521" s="7">
        <v>45446</v>
      </c>
      <c r="B521" s="5" t="s">
        <v>38</v>
      </c>
      <c r="C521" s="5" t="s">
        <v>14</v>
      </c>
      <c r="D521" s="5" t="s">
        <v>30</v>
      </c>
      <c r="E521" s="2">
        <v>14</v>
      </c>
      <c r="F521" s="2">
        <v>55059</v>
      </c>
      <c r="G521" s="2">
        <v>41336</v>
      </c>
      <c r="H521" s="2">
        <v>770826</v>
      </c>
      <c r="I521" s="2">
        <f>Table1[[#This Row],[Total Sales]]-(Table1[[#This Row],[Cost of Goods]]*Table1[[#This Row],[Units Sold]])</f>
        <v>192122</v>
      </c>
    </row>
    <row r="522" spans="1:9">
      <c r="A522" s="7">
        <v>45447</v>
      </c>
      <c r="B522" s="5" t="s">
        <v>32</v>
      </c>
      <c r="C522" s="5" t="s">
        <v>27</v>
      </c>
      <c r="D522" s="5" t="s">
        <v>36</v>
      </c>
      <c r="E522" s="2">
        <v>10</v>
      </c>
      <c r="F522" s="2">
        <v>51082</v>
      </c>
      <c r="G522" s="2">
        <v>31204</v>
      </c>
      <c r="H522" s="2">
        <v>510820</v>
      </c>
      <c r="I522" s="2">
        <f>Table1[[#This Row],[Total Sales]]-(Table1[[#This Row],[Cost of Goods]]*Table1[[#This Row],[Units Sold]])</f>
        <v>198780</v>
      </c>
    </row>
    <row r="523" spans="1:9">
      <c r="A523" s="7">
        <v>45448</v>
      </c>
      <c r="B523" s="5" t="s">
        <v>37</v>
      </c>
      <c r="C523" s="5" t="s">
        <v>27</v>
      </c>
      <c r="D523" s="5" t="s">
        <v>12</v>
      </c>
      <c r="E523" s="2">
        <v>1</v>
      </c>
      <c r="F523" s="2">
        <v>56159</v>
      </c>
      <c r="G523" s="2">
        <v>47738</v>
      </c>
      <c r="H523" s="2">
        <v>56159</v>
      </c>
      <c r="I523" s="2">
        <f>Table1[[#This Row],[Total Sales]]-(Table1[[#This Row],[Cost of Goods]]*Table1[[#This Row],[Units Sold]])</f>
        <v>8421</v>
      </c>
    </row>
    <row r="524" spans="1:9">
      <c r="A524" s="7">
        <v>45449</v>
      </c>
      <c r="B524" s="5" t="s">
        <v>32</v>
      </c>
      <c r="C524" s="5" t="s">
        <v>20</v>
      </c>
      <c r="D524" s="5" t="s">
        <v>30</v>
      </c>
      <c r="E524" s="2">
        <v>23</v>
      </c>
      <c r="F524" s="2">
        <v>41743</v>
      </c>
      <c r="G524" s="2">
        <v>28536</v>
      </c>
      <c r="H524" s="2">
        <v>960089</v>
      </c>
      <c r="I524" s="2">
        <f>Table1[[#This Row],[Total Sales]]-(Table1[[#This Row],[Cost of Goods]]*Table1[[#This Row],[Units Sold]])</f>
        <v>303761</v>
      </c>
    </row>
    <row r="525" spans="1:9">
      <c r="A525" s="7">
        <v>45450</v>
      </c>
      <c r="B525" s="5" t="s">
        <v>18</v>
      </c>
      <c r="C525" s="5" t="s">
        <v>20</v>
      </c>
      <c r="D525" s="5" t="s">
        <v>16</v>
      </c>
      <c r="E525" s="2">
        <v>35</v>
      </c>
      <c r="F525" s="2">
        <v>61258</v>
      </c>
      <c r="G525" s="2">
        <v>49475</v>
      </c>
      <c r="H525" s="2">
        <v>2144030</v>
      </c>
      <c r="I525" s="2">
        <f>Table1[[#This Row],[Total Sales]]-(Table1[[#This Row],[Cost of Goods]]*Table1[[#This Row],[Units Sold]])</f>
        <v>412405</v>
      </c>
    </row>
    <row r="526" spans="1:9">
      <c r="A526" s="7">
        <v>45451</v>
      </c>
      <c r="B526" s="5" t="s">
        <v>13</v>
      </c>
      <c r="C526" s="5" t="s">
        <v>20</v>
      </c>
      <c r="D526" s="5" t="s">
        <v>15</v>
      </c>
      <c r="E526" s="2">
        <v>43</v>
      </c>
      <c r="F526" s="2">
        <v>8070</v>
      </c>
      <c r="G526" s="2">
        <v>-4437</v>
      </c>
      <c r="H526" s="2">
        <v>347010</v>
      </c>
      <c r="I526" s="2">
        <f>Table1[[#This Row],[Total Sales]]-(Table1[[#This Row],[Cost of Goods]]*Table1[[#This Row],[Units Sold]])</f>
        <v>537801</v>
      </c>
    </row>
    <row r="527" spans="1:9">
      <c r="A527" s="7">
        <v>45452</v>
      </c>
      <c r="B527" s="5" t="s">
        <v>39</v>
      </c>
      <c r="C527" s="5" t="s">
        <v>11</v>
      </c>
      <c r="D527" s="5" t="s">
        <v>12</v>
      </c>
      <c r="E527" s="2">
        <v>19</v>
      </c>
      <c r="F527" s="2">
        <v>31018</v>
      </c>
      <c r="G527" s="2">
        <v>22525</v>
      </c>
      <c r="H527" s="2">
        <v>589342</v>
      </c>
      <c r="I527" s="2">
        <f>Table1[[#This Row],[Total Sales]]-(Table1[[#This Row],[Cost of Goods]]*Table1[[#This Row],[Units Sold]])</f>
        <v>161367</v>
      </c>
    </row>
    <row r="528" spans="1:9">
      <c r="A528" s="7">
        <v>45453</v>
      </c>
      <c r="B528" s="5" t="s">
        <v>19</v>
      </c>
      <c r="C528" s="5" t="s">
        <v>27</v>
      </c>
      <c r="D528" s="5" t="s">
        <v>21</v>
      </c>
      <c r="E528" s="2">
        <v>3</v>
      </c>
      <c r="F528" s="2">
        <v>49874</v>
      </c>
      <c r="G528" s="2">
        <v>43925</v>
      </c>
      <c r="H528" s="2">
        <v>149622</v>
      </c>
      <c r="I528" s="2">
        <f>Table1[[#This Row],[Total Sales]]-(Table1[[#This Row],[Cost of Goods]]*Table1[[#This Row],[Units Sold]])</f>
        <v>17847</v>
      </c>
    </row>
    <row r="529" spans="1:9">
      <c r="A529" s="7">
        <v>45454</v>
      </c>
      <c r="B529" s="5" t="s">
        <v>38</v>
      </c>
      <c r="C529" s="5" t="s">
        <v>14</v>
      </c>
      <c r="D529" s="5" t="s">
        <v>33</v>
      </c>
      <c r="E529" s="2">
        <v>21</v>
      </c>
      <c r="F529" s="2">
        <v>25057</v>
      </c>
      <c r="G529" s="2">
        <v>17758</v>
      </c>
      <c r="H529" s="2">
        <v>526197</v>
      </c>
      <c r="I529" s="2">
        <f>Table1[[#This Row],[Total Sales]]-(Table1[[#This Row],[Cost of Goods]]*Table1[[#This Row],[Units Sold]])</f>
        <v>153279</v>
      </c>
    </row>
    <row r="530" spans="1:9">
      <c r="A530" s="7">
        <v>45455</v>
      </c>
      <c r="B530" s="5" t="s">
        <v>32</v>
      </c>
      <c r="C530" s="5" t="s">
        <v>20</v>
      </c>
      <c r="D530" s="5" t="s">
        <v>33</v>
      </c>
      <c r="E530" s="2">
        <v>20</v>
      </c>
      <c r="F530" s="2">
        <v>64947</v>
      </c>
      <c r="G530" s="2">
        <v>49408</v>
      </c>
      <c r="H530" s="2">
        <v>1298940</v>
      </c>
      <c r="I530" s="2">
        <f>Table1[[#This Row],[Total Sales]]-(Table1[[#This Row],[Cost of Goods]]*Table1[[#This Row],[Units Sold]])</f>
        <v>310780</v>
      </c>
    </row>
    <row r="531" spans="1:9">
      <c r="A531" s="7">
        <v>45456</v>
      </c>
      <c r="B531" s="5" t="s">
        <v>19</v>
      </c>
      <c r="C531" s="5" t="s">
        <v>14</v>
      </c>
      <c r="D531" s="5" t="s">
        <v>12</v>
      </c>
      <c r="E531" s="2">
        <v>1</v>
      </c>
      <c r="F531" s="2">
        <v>20660</v>
      </c>
      <c r="G531" s="2">
        <v>15971</v>
      </c>
      <c r="H531" s="2">
        <v>20660</v>
      </c>
      <c r="I531" s="2">
        <f>Table1[[#This Row],[Total Sales]]-(Table1[[#This Row],[Cost of Goods]]*Table1[[#This Row],[Units Sold]])</f>
        <v>4689</v>
      </c>
    </row>
    <row r="532" spans="1:9">
      <c r="A532" s="7">
        <v>45457</v>
      </c>
      <c r="B532" s="5" t="s">
        <v>18</v>
      </c>
      <c r="C532" s="5" t="s">
        <v>14</v>
      </c>
      <c r="D532" s="5" t="s">
        <v>16</v>
      </c>
      <c r="E532" s="2">
        <v>29</v>
      </c>
      <c r="F532" s="2">
        <v>65853</v>
      </c>
      <c r="G532" s="2">
        <v>52547</v>
      </c>
      <c r="H532" s="2">
        <v>1909737</v>
      </c>
      <c r="I532" s="2">
        <f>Table1[[#This Row],[Total Sales]]-(Table1[[#This Row],[Cost of Goods]]*Table1[[#This Row],[Units Sold]])</f>
        <v>385874</v>
      </c>
    </row>
    <row r="533" spans="1:9">
      <c r="A533" s="7">
        <v>45458</v>
      </c>
      <c r="B533" s="5" t="s">
        <v>32</v>
      </c>
      <c r="C533" s="5" t="s">
        <v>27</v>
      </c>
      <c r="D533" s="5" t="s">
        <v>30</v>
      </c>
      <c r="E533" s="2">
        <v>10</v>
      </c>
      <c r="F533" s="2">
        <v>68444</v>
      </c>
      <c r="G533" s="2">
        <v>58691</v>
      </c>
      <c r="H533" s="2">
        <v>684440</v>
      </c>
      <c r="I533" s="2">
        <f>Table1[[#This Row],[Total Sales]]-(Table1[[#This Row],[Cost of Goods]]*Table1[[#This Row],[Units Sold]])</f>
        <v>97530</v>
      </c>
    </row>
    <row r="534" spans="1:9">
      <c r="A534" s="7">
        <v>45459</v>
      </c>
      <c r="B534" s="5" t="s">
        <v>13</v>
      </c>
      <c r="C534" s="5" t="s">
        <v>27</v>
      </c>
      <c r="D534" s="5" t="s">
        <v>36</v>
      </c>
      <c r="E534" s="2">
        <v>21</v>
      </c>
      <c r="F534" s="2">
        <v>73163</v>
      </c>
      <c r="G534" s="2">
        <v>66920</v>
      </c>
      <c r="H534" s="2">
        <v>1536423</v>
      </c>
      <c r="I534" s="2">
        <f>Table1[[#This Row],[Total Sales]]-(Table1[[#This Row],[Cost of Goods]]*Table1[[#This Row],[Units Sold]])</f>
        <v>131103</v>
      </c>
    </row>
    <row r="535" spans="1:9">
      <c r="A535" s="7">
        <v>45460</v>
      </c>
      <c r="B535" s="5" t="s">
        <v>10</v>
      </c>
      <c r="C535" s="5" t="s">
        <v>14</v>
      </c>
      <c r="D535" s="5" t="s">
        <v>36</v>
      </c>
      <c r="E535" s="2">
        <v>30</v>
      </c>
      <c r="F535" s="2">
        <v>33548</v>
      </c>
      <c r="G535" s="2">
        <v>25534</v>
      </c>
      <c r="H535" s="2">
        <v>1006440</v>
      </c>
      <c r="I535" s="2">
        <f>Table1[[#This Row],[Total Sales]]-(Table1[[#This Row],[Cost of Goods]]*Table1[[#This Row],[Units Sold]])</f>
        <v>240420</v>
      </c>
    </row>
    <row r="536" spans="1:9">
      <c r="A536" s="7">
        <v>45461</v>
      </c>
      <c r="B536" s="5" t="s">
        <v>39</v>
      </c>
      <c r="C536" s="5" t="s">
        <v>20</v>
      </c>
      <c r="D536" s="5" t="s">
        <v>12</v>
      </c>
      <c r="E536" s="2">
        <v>20</v>
      </c>
      <c r="F536" s="2">
        <v>30188</v>
      </c>
      <c r="G536" s="2">
        <v>24706</v>
      </c>
      <c r="H536" s="2">
        <v>603760</v>
      </c>
      <c r="I536" s="2">
        <f>Table1[[#This Row],[Total Sales]]-(Table1[[#This Row],[Cost of Goods]]*Table1[[#This Row],[Units Sold]])</f>
        <v>109640</v>
      </c>
    </row>
    <row r="537" spans="1:9">
      <c r="A537" s="7">
        <v>45462</v>
      </c>
      <c r="B537" s="5" t="s">
        <v>35</v>
      </c>
      <c r="C537" s="5" t="s">
        <v>14</v>
      </c>
      <c r="D537" s="5" t="s">
        <v>16</v>
      </c>
      <c r="E537" s="2">
        <v>32</v>
      </c>
      <c r="F537" s="2">
        <v>48811</v>
      </c>
      <c r="G537" s="2">
        <v>37619</v>
      </c>
      <c r="H537" s="2">
        <v>1561952</v>
      </c>
      <c r="I537" s="2">
        <f>Table1[[#This Row],[Total Sales]]-(Table1[[#This Row],[Cost of Goods]]*Table1[[#This Row],[Units Sold]])</f>
        <v>358144</v>
      </c>
    </row>
    <row r="538" spans="1:9">
      <c r="A538" s="7">
        <v>45463</v>
      </c>
      <c r="B538" s="5" t="s">
        <v>34</v>
      </c>
      <c r="C538" s="5" t="s">
        <v>27</v>
      </c>
      <c r="D538" s="5" t="s">
        <v>21</v>
      </c>
      <c r="E538" s="2">
        <v>3</v>
      </c>
      <c r="F538" s="2">
        <v>14449</v>
      </c>
      <c r="G538" s="2">
        <v>6079</v>
      </c>
      <c r="H538" s="2">
        <v>43347</v>
      </c>
      <c r="I538" s="2">
        <f>Table1[[#This Row],[Total Sales]]-(Table1[[#This Row],[Cost of Goods]]*Table1[[#This Row],[Units Sold]])</f>
        <v>25110</v>
      </c>
    </row>
    <row r="539" spans="1:9">
      <c r="A539" s="7">
        <v>45464</v>
      </c>
      <c r="B539" s="5" t="s">
        <v>32</v>
      </c>
      <c r="C539" s="5" t="s">
        <v>11</v>
      </c>
      <c r="D539" s="5" t="s">
        <v>15</v>
      </c>
      <c r="E539" s="2">
        <v>40</v>
      </c>
      <c r="F539" s="2">
        <v>40217</v>
      </c>
      <c r="G539" s="2">
        <v>29172</v>
      </c>
      <c r="H539" s="2">
        <v>1608680</v>
      </c>
      <c r="I539" s="2">
        <f>Table1[[#This Row],[Total Sales]]-(Table1[[#This Row],[Cost of Goods]]*Table1[[#This Row],[Units Sold]])</f>
        <v>441800</v>
      </c>
    </row>
    <row r="540" spans="1:9">
      <c r="A540" s="7">
        <v>45465</v>
      </c>
      <c r="B540" s="5" t="s">
        <v>13</v>
      </c>
      <c r="C540" s="5" t="s">
        <v>27</v>
      </c>
      <c r="D540" s="5" t="s">
        <v>12</v>
      </c>
      <c r="E540" s="2">
        <v>40</v>
      </c>
      <c r="F540" s="2">
        <v>12235</v>
      </c>
      <c r="G540" s="2">
        <v>-1592</v>
      </c>
      <c r="H540" s="2">
        <v>489400</v>
      </c>
      <c r="I540" s="2">
        <f>Table1[[#This Row],[Total Sales]]-(Table1[[#This Row],[Cost of Goods]]*Table1[[#This Row],[Units Sold]])</f>
        <v>553080</v>
      </c>
    </row>
    <row r="541" spans="1:9">
      <c r="A541" s="7">
        <v>45466</v>
      </c>
      <c r="B541" s="5" t="s">
        <v>26</v>
      </c>
      <c r="C541" s="5" t="s">
        <v>11</v>
      </c>
      <c r="D541" s="5" t="s">
        <v>16</v>
      </c>
      <c r="E541" s="2">
        <v>38</v>
      </c>
      <c r="F541" s="2">
        <v>26323</v>
      </c>
      <c r="G541" s="2">
        <v>9423</v>
      </c>
      <c r="H541" s="2">
        <v>1000274</v>
      </c>
      <c r="I541" s="2">
        <f>Table1[[#This Row],[Total Sales]]-(Table1[[#This Row],[Cost of Goods]]*Table1[[#This Row],[Units Sold]])</f>
        <v>642200</v>
      </c>
    </row>
    <row r="542" spans="1:9">
      <c r="A542" s="7">
        <v>45467</v>
      </c>
      <c r="B542" s="5" t="s">
        <v>26</v>
      </c>
      <c r="C542" s="5" t="s">
        <v>27</v>
      </c>
      <c r="D542" s="5" t="s">
        <v>15</v>
      </c>
      <c r="E542" s="2">
        <v>48</v>
      </c>
      <c r="F542" s="2">
        <v>33172</v>
      </c>
      <c r="G542" s="2">
        <v>20954</v>
      </c>
      <c r="H542" s="2">
        <v>1592256</v>
      </c>
      <c r="I542" s="2">
        <f>Table1[[#This Row],[Total Sales]]-(Table1[[#This Row],[Cost of Goods]]*Table1[[#This Row],[Units Sold]])</f>
        <v>586464</v>
      </c>
    </row>
    <row r="543" spans="1:9">
      <c r="A543" s="7">
        <v>45468</v>
      </c>
      <c r="B543" s="5" t="s">
        <v>37</v>
      </c>
      <c r="C543" s="5" t="s">
        <v>20</v>
      </c>
      <c r="D543" s="5" t="s">
        <v>12</v>
      </c>
      <c r="E543" s="2">
        <v>18</v>
      </c>
      <c r="F543" s="2">
        <v>16101</v>
      </c>
      <c r="G543" s="2">
        <v>3852</v>
      </c>
      <c r="H543" s="2">
        <v>289818</v>
      </c>
      <c r="I543" s="2">
        <f>Table1[[#This Row],[Total Sales]]-(Table1[[#This Row],[Cost of Goods]]*Table1[[#This Row],[Units Sold]])</f>
        <v>220482</v>
      </c>
    </row>
    <row r="544" spans="1:9">
      <c r="A544" s="7">
        <v>45469</v>
      </c>
      <c r="B544" s="5" t="s">
        <v>32</v>
      </c>
      <c r="C544" s="5" t="s">
        <v>14</v>
      </c>
      <c r="D544" s="5" t="s">
        <v>16</v>
      </c>
      <c r="E544" s="2">
        <v>35</v>
      </c>
      <c r="F544" s="2">
        <v>57947</v>
      </c>
      <c r="G544" s="2">
        <v>51773</v>
      </c>
      <c r="H544" s="2">
        <v>2028145</v>
      </c>
      <c r="I544" s="2">
        <f>Table1[[#This Row],[Total Sales]]-(Table1[[#This Row],[Cost of Goods]]*Table1[[#This Row],[Units Sold]])</f>
        <v>216090</v>
      </c>
    </row>
    <row r="545" spans="1:9">
      <c r="A545" s="7">
        <v>45470</v>
      </c>
      <c r="B545" s="5" t="s">
        <v>18</v>
      </c>
      <c r="C545" s="5" t="s">
        <v>11</v>
      </c>
      <c r="D545" s="5" t="s">
        <v>33</v>
      </c>
      <c r="E545" s="2">
        <v>23</v>
      </c>
      <c r="F545" s="2">
        <v>50388</v>
      </c>
      <c r="G545" s="2">
        <v>34051</v>
      </c>
      <c r="H545" s="2">
        <v>1158924</v>
      </c>
      <c r="I545" s="2">
        <f>Table1[[#This Row],[Total Sales]]-(Table1[[#This Row],[Cost of Goods]]*Table1[[#This Row],[Units Sold]])</f>
        <v>375751</v>
      </c>
    </row>
    <row r="546" spans="1:9">
      <c r="A546" s="7">
        <v>45471</v>
      </c>
      <c r="B546" s="5" t="s">
        <v>29</v>
      </c>
      <c r="C546" s="5" t="s">
        <v>27</v>
      </c>
      <c r="D546" s="5" t="s">
        <v>30</v>
      </c>
      <c r="E546" s="2">
        <v>48</v>
      </c>
      <c r="F546" s="2">
        <v>48524</v>
      </c>
      <c r="G546" s="2">
        <v>29342</v>
      </c>
      <c r="H546" s="2">
        <v>2329152</v>
      </c>
      <c r="I546" s="2">
        <f>Table1[[#This Row],[Total Sales]]-(Table1[[#This Row],[Cost of Goods]]*Table1[[#This Row],[Units Sold]])</f>
        <v>920736</v>
      </c>
    </row>
    <row r="547" spans="1:9">
      <c r="A547" s="7">
        <v>45472</v>
      </c>
      <c r="B547" s="5" t="s">
        <v>19</v>
      </c>
      <c r="C547" s="5" t="s">
        <v>14</v>
      </c>
      <c r="D547" s="5" t="s">
        <v>33</v>
      </c>
      <c r="E547" s="2">
        <v>31</v>
      </c>
      <c r="F547" s="2">
        <v>34869</v>
      </c>
      <c r="G547" s="2">
        <v>32283</v>
      </c>
      <c r="H547" s="2">
        <v>1080939</v>
      </c>
      <c r="I547" s="2">
        <f>Table1[[#This Row],[Total Sales]]-(Table1[[#This Row],[Cost of Goods]]*Table1[[#This Row],[Units Sold]])</f>
        <v>80166</v>
      </c>
    </row>
    <row r="548" spans="1:9">
      <c r="A548" s="7">
        <v>45473</v>
      </c>
      <c r="B548" s="5" t="s">
        <v>37</v>
      </c>
      <c r="C548" s="5" t="s">
        <v>20</v>
      </c>
      <c r="D548" s="5" t="s">
        <v>25</v>
      </c>
      <c r="E548" s="2">
        <v>19</v>
      </c>
      <c r="F548" s="2">
        <v>65974</v>
      </c>
      <c r="G548" s="2">
        <v>62429</v>
      </c>
      <c r="H548" s="2">
        <v>1253506</v>
      </c>
      <c r="I548" s="2">
        <f>Table1[[#This Row],[Total Sales]]-(Table1[[#This Row],[Cost of Goods]]*Table1[[#This Row],[Units Sold]])</f>
        <v>67355</v>
      </c>
    </row>
    <row r="549" spans="1:9">
      <c r="A549" s="7">
        <v>45474</v>
      </c>
      <c r="B549" s="5" t="s">
        <v>35</v>
      </c>
      <c r="C549" s="5" t="s">
        <v>20</v>
      </c>
      <c r="D549" s="5" t="s">
        <v>25</v>
      </c>
      <c r="E549" s="2">
        <v>4</v>
      </c>
      <c r="F549" s="2">
        <v>70210</v>
      </c>
      <c r="G549" s="2">
        <v>56314</v>
      </c>
      <c r="H549" s="2">
        <v>280840</v>
      </c>
      <c r="I549" s="2">
        <f>Table1[[#This Row],[Total Sales]]-(Table1[[#This Row],[Cost of Goods]]*Table1[[#This Row],[Units Sold]])</f>
        <v>55584</v>
      </c>
    </row>
    <row r="550" spans="1:9">
      <c r="A550" s="7">
        <v>45475</v>
      </c>
      <c r="B550" s="5" t="s">
        <v>35</v>
      </c>
      <c r="C550" s="5" t="s">
        <v>27</v>
      </c>
      <c r="D550" s="5" t="s">
        <v>33</v>
      </c>
      <c r="E550" s="2">
        <v>42</v>
      </c>
      <c r="F550" s="2">
        <v>62830</v>
      </c>
      <c r="G550" s="2">
        <v>52740</v>
      </c>
      <c r="H550" s="2">
        <v>2638860</v>
      </c>
      <c r="I550" s="2">
        <f>Table1[[#This Row],[Total Sales]]-(Table1[[#This Row],[Cost of Goods]]*Table1[[#This Row],[Units Sold]])</f>
        <v>423780</v>
      </c>
    </row>
    <row r="551" spans="1:9">
      <c r="A551" s="7">
        <v>45476</v>
      </c>
      <c r="B551" s="5" t="s">
        <v>13</v>
      </c>
      <c r="C551" s="5" t="s">
        <v>27</v>
      </c>
      <c r="D551" s="5" t="s">
        <v>12</v>
      </c>
      <c r="E551" s="2">
        <v>9</v>
      </c>
      <c r="F551" s="2">
        <v>74994</v>
      </c>
      <c r="G551" s="2">
        <v>56236</v>
      </c>
      <c r="H551" s="2">
        <v>674946</v>
      </c>
      <c r="I551" s="2">
        <f>Table1[[#This Row],[Total Sales]]-(Table1[[#This Row],[Cost of Goods]]*Table1[[#This Row],[Units Sold]])</f>
        <v>168822</v>
      </c>
    </row>
    <row r="552" spans="1:9">
      <c r="A552" s="7">
        <v>45477</v>
      </c>
      <c r="B552" s="5" t="s">
        <v>31</v>
      </c>
      <c r="C552" s="5" t="s">
        <v>20</v>
      </c>
      <c r="D552" s="5" t="s">
        <v>16</v>
      </c>
      <c r="E552" s="2">
        <v>35</v>
      </c>
      <c r="F552" s="2">
        <v>64829</v>
      </c>
      <c r="G552" s="2">
        <v>49937</v>
      </c>
      <c r="H552" s="2">
        <v>2269015</v>
      </c>
      <c r="I552" s="2">
        <f>Table1[[#This Row],[Total Sales]]-(Table1[[#This Row],[Cost of Goods]]*Table1[[#This Row],[Units Sold]])</f>
        <v>521220</v>
      </c>
    </row>
    <row r="553" spans="1:9">
      <c r="A553" s="7">
        <v>45478</v>
      </c>
      <c r="B553" s="5" t="s">
        <v>37</v>
      </c>
      <c r="C553" s="5" t="s">
        <v>14</v>
      </c>
      <c r="D553" s="5" t="s">
        <v>16</v>
      </c>
      <c r="E553" s="2">
        <v>3</v>
      </c>
      <c r="F553" s="2">
        <v>43764</v>
      </c>
      <c r="G553" s="2">
        <v>40278</v>
      </c>
      <c r="H553" s="2">
        <v>131292</v>
      </c>
      <c r="I553" s="2">
        <f>Table1[[#This Row],[Total Sales]]-(Table1[[#This Row],[Cost of Goods]]*Table1[[#This Row],[Units Sold]])</f>
        <v>10458</v>
      </c>
    </row>
    <row r="554" spans="1:9">
      <c r="A554" s="7">
        <v>45479</v>
      </c>
      <c r="B554" s="5" t="s">
        <v>10</v>
      </c>
      <c r="C554" s="5" t="s">
        <v>14</v>
      </c>
      <c r="D554" s="5" t="s">
        <v>15</v>
      </c>
      <c r="E554" s="2">
        <v>47</v>
      </c>
      <c r="F554" s="2">
        <v>41605</v>
      </c>
      <c r="G554" s="2">
        <v>36114</v>
      </c>
      <c r="H554" s="2">
        <v>1955435</v>
      </c>
      <c r="I554" s="2">
        <f>Table1[[#This Row],[Total Sales]]-(Table1[[#This Row],[Cost of Goods]]*Table1[[#This Row],[Units Sold]])</f>
        <v>258077</v>
      </c>
    </row>
    <row r="555" spans="1:9">
      <c r="A555" s="7">
        <v>45480</v>
      </c>
      <c r="B555" s="5" t="s">
        <v>10</v>
      </c>
      <c r="C555" s="5" t="s">
        <v>20</v>
      </c>
      <c r="D555" s="5" t="s">
        <v>21</v>
      </c>
      <c r="E555" s="2">
        <v>4</v>
      </c>
      <c r="F555" s="2">
        <v>66372</v>
      </c>
      <c r="G555" s="2">
        <v>58629</v>
      </c>
      <c r="H555" s="2">
        <v>265488</v>
      </c>
      <c r="I555" s="2">
        <f>Table1[[#This Row],[Total Sales]]-(Table1[[#This Row],[Cost of Goods]]*Table1[[#This Row],[Units Sold]])</f>
        <v>30972</v>
      </c>
    </row>
    <row r="556" spans="1:9">
      <c r="A556" s="7">
        <v>45481</v>
      </c>
      <c r="B556" s="5" t="s">
        <v>26</v>
      </c>
      <c r="C556" s="5" t="s">
        <v>20</v>
      </c>
      <c r="D556" s="5" t="s">
        <v>12</v>
      </c>
      <c r="E556" s="2">
        <v>27</v>
      </c>
      <c r="F556" s="2">
        <v>52157</v>
      </c>
      <c r="G556" s="2">
        <v>37109</v>
      </c>
      <c r="H556" s="2">
        <v>1408239</v>
      </c>
      <c r="I556" s="2">
        <f>Table1[[#This Row],[Total Sales]]-(Table1[[#This Row],[Cost of Goods]]*Table1[[#This Row],[Units Sold]])</f>
        <v>406296</v>
      </c>
    </row>
    <row r="557" spans="1:9">
      <c r="A557" s="7">
        <v>45482</v>
      </c>
      <c r="B557" s="5" t="s">
        <v>34</v>
      </c>
      <c r="C557" s="5" t="s">
        <v>11</v>
      </c>
      <c r="D557" s="5" t="s">
        <v>12</v>
      </c>
      <c r="E557" s="2">
        <v>7</v>
      </c>
      <c r="F557" s="2">
        <v>50412</v>
      </c>
      <c r="G557" s="2">
        <v>44953</v>
      </c>
      <c r="H557" s="2">
        <v>352884</v>
      </c>
      <c r="I557" s="2">
        <f>Table1[[#This Row],[Total Sales]]-(Table1[[#This Row],[Cost of Goods]]*Table1[[#This Row],[Units Sold]])</f>
        <v>38213</v>
      </c>
    </row>
    <row r="558" spans="1:9">
      <c r="A558" s="7">
        <v>45483</v>
      </c>
      <c r="B558" s="5" t="s">
        <v>38</v>
      </c>
      <c r="C558" s="5" t="s">
        <v>11</v>
      </c>
      <c r="D558" s="5" t="s">
        <v>15</v>
      </c>
      <c r="E558" s="2">
        <v>34</v>
      </c>
      <c r="F558" s="2">
        <v>9180</v>
      </c>
      <c r="G558" s="2">
        <v>-7934</v>
      </c>
      <c r="H558" s="2">
        <v>312120</v>
      </c>
      <c r="I558" s="2">
        <f>Table1[[#This Row],[Total Sales]]-(Table1[[#This Row],[Cost of Goods]]*Table1[[#This Row],[Units Sold]])</f>
        <v>581876</v>
      </c>
    </row>
    <row r="559" spans="1:9">
      <c r="A559" s="7">
        <v>45484</v>
      </c>
      <c r="B559" s="5" t="s">
        <v>37</v>
      </c>
      <c r="C559" s="5" t="s">
        <v>27</v>
      </c>
      <c r="D559" s="5" t="s">
        <v>25</v>
      </c>
      <c r="E559" s="2">
        <v>2</v>
      </c>
      <c r="F559" s="2">
        <v>55106</v>
      </c>
      <c r="G559" s="2">
        <v>47940</v>
      </c>
      <c r="H559" s="2">
        <v>110212</v>
      </c>
      <c r="I559" s="2">
        <f>Table1[[#This Row],[Total Sales]]-(Table1[[#This Row],[Cost of Goods]]*Table1[[#This Row],[Units Sold]])</f>
        <v>14332</v>
      </c>
    </row>
    <row r="560" spans="1:9">
      <c r="A560" s="7">
        <v>45485</v>
      </c>
      <c r="B560" s="5" t="s">
        <v>10</v>
      </c>
      <c r="C560" s="5" t="s">
        <v>20</v>
      </c>
      <c r="D560" s="5" t="s">
        <v>21</v>
      </c>
      <c r="E560" s="2">
        <v>27</v>
      </c>
      <c r="F560" s="2">
        <v>70262</v>
      </c>
      <c r="G560" s="2">
        <v>58861</v>
      </c>
      <c r="H560" s="2">
        <v>1897074</v>
      </c>
      <c r="I560" s="2">
        <f>Table1[[#This Row],[Total Sales]]-(Table1[[#This Row],[Cost of Goods]]*Table1[[#This Row],[Units Sold]])</f>
        <v>307827</v>
      </c>
    </row>
    <row r="561" spans="1:9">
      <c r="A561" s="7">
        <v>45486</v>
      </c>
      <c r="B561" s="5" t="s">
        <v>19</v>
      </c>
      <c r="C561" s="5" t="s">
        <v>11</v>
      </c>
      <c r="D561" s="5" t="s">
        <v>25</v>
      </c>
      <c r="E561" s="2">
        <v>13</v>
      </c>
      <c r="F561" s="2">
        <v>18693</v>
      </c>
      <c r="G561" s="2">
        <v>9175</v>
      </c>
      <c r="H561" s="2">
        <v>243009</v>
      </c>
      <c r="I561" s="2">
        <f>Table1[[#This Row],[Total Sales]]-(Table1[[#This Row],[Cost of Goods]]*Table1[[#This Row],[Units Sold]])</f>
        <v>123734</v>
      </c>
    </row>
    <row r="562" spans="1:9">
      <c r="A562" s="7">
        <v>45487</v>
      </c>
      <c r="B562" s="5" t="s">
        <v>32</v>
      </c>
      <c r="C562" s="5" t="s">
        <v>20</v>
      </c>
      <c r="D562" s="5" t="s">
        <v>15</v>
      </c>
      <c r="E562" s="2">
        <v>4</v>
      </c>
      <c r="F562" s="2">
        <v>21059</v>
      </c>
      <c r="G562" s="2">
        <v>10789</v>
      </c>
      <c r="H562" s="2">
        <v>84236</v>
      </c>
      <c r="I562" s="2">
        <f>Table1[[#This Row],[Total Sales]]-(Table1[[#This Row],[Cost of Goods]]*Table1[[#This Row],[Units Sold]])</f>
        <v>41080</v>
      </c>
    </row>
    <row r="563" spans="1:9">
      <c r="A563" s="7">
        <v>45488</v>
      </c>
      <c r="B563" s="5" t="s">
        <v>39</v>
      </c>
      <c r="C563" s="5" t="s">
        <v>20</v>
      </c>
      <c r="D563" s="5" t="s">
        <v>16</v>
      </c>
      <c r="E563" s="2">
        <v>38</v>
      </c>
      <c r="F563" s="2">
        <v>51204</v>
      </c>
      <c r="G563" s="2">
        <v>47194</v>
      </c>
      <c r="H563" s="2">
        <v>1945752</v>
      </c>
      <c r="I563" s="2">
        <f>Table1[[#This Row],[Total Sales]]-(Table1[[#This Row],[Cost of Goods]]*Table1[[#This Row],[Units Sold]])</f>
        <v>152380</v>
      </c>
    </row>
    <row r="564" spans="1:9">
      <c r="A564" s="7">
        <v>45489</v>
      </c>
      <c r="B564" s="5" t="s">
        <v>23</v>
      </c>
      <c r="C564" s="5" t="s">
        <v>14</v>
      </c>
      <c r="D564" s="5" t="s">
        <v>12</v>
      </c>
      <c r="E564" s="2">
        <v>36</v>
      </c>
      <c r="F564" s="2">
        <v>29947</v>
      </c>
      <c r="G564" s="2">
        <v>18081</v>
      </c>
      <c r="H564" s="2">
        <v>1078092</v>
      </c>
      <c r="I564" s="2">
        <f>Table1[[#This Row],[Total Sales]]-(Table1[[#This Row],[Cost of Goods]]*Table1[[#This Row],[Units Sold]])</f>
        <v>427176</v>
      </c>
    </row>
    <row r="565" spans="1:9">
      <c r="A565" s="7">
        <v>45490</v>
      </c>
      <c r="B565" s="5" t="s">
        <v>34</v>
      </c>
      <c r="C565" s="5" t="s">
        <v>20</v>
      </c>
      <c r="D565" s="5" t="s">
        <v>21</v>
      </c>
      <c r="E565" s="2">
        <v>21</v>
      </c>
      <c r="F565" s="2">
        <v>43610</v>
      </c>
      <c r="G565" s="2">
        <v>25794</v>
      </c>
      <c r="H565" s="2">
        <v>915810</v>
      </c>
      <c r="I565" s="2">
        <f>Table1[[#This Row],[Total Sales]]-(Table1[[#This Row],[Cost of Goods]]*Table1[[#This Row],[Units Sold]])</f>
        <v>374136</v>
      </c>
    </row>
    <row r="566" spans="1:9">
      <c r="A566" s="7">
        <v>45491</v>
      </c>
      <c r="B566" s="5" t="s">
        <v>19</v>
      </c>
      <c r="C566" s="5" t="s">
        <v>20</v>
      </c>
      <c r="D566" s="5" t="s">
        <v>30</v>
      </c>
      <c r="E566" s="2">
        <v>10</v>
      </c>
      <c r="F566" s="2">
        <v>70910</v>
      </c>
      <c r="G566" s="2">
        <v>64050</v>
      </c>
      <c r="H566" s="2">
        <v>709100</v>
      </c>
      <c r="I566" s="2">
        <f>Table1[[#This Row],[Total Sales]]-(Table1[[#This Row],[Cost of Goods]]*Table1[[#This Row],[Units Sold]])</f>
        <v>68600</v>
      </c>
    </row>
    <row r="567" spans="1:9">
      <c r="A567" s="7">
        <v>45492</v>
      </c>
      <c r="B567" s="5" t="s">
        <v>23</v>
      </c>
      <c r="C567" s="5" t="s">
        <v>11</v>
      </c>
      <c r="D567" s="5" t="s">
        <v>15</v>
      </c>
      <c r="E567" s="2">
        <v>40</v>
      </c>
      <c r="F567" s="2">
        <v>26298</v>
      </c>
      <c r="G567" s="2">
        <v>20190</v>
      </c>
      <c r="H567" s="2">
        <v>1051920</v>
      </c>
      <c r="I567" s="2">
        <f>Table1[[#This Row],[Total Sales]]-(Table1[[#This Row],[Cost of Goods]]*Table1[[#This Row],[Units Sold]])</f>
        <v>244320</v>
      </c>
    </row>
    <row r="568" spans="1:9">
      <c r="A568" s="7">
        <v>45493</v>
      </c>
      <c r="B568" s="5" t="s">
        <v>10</v>
      </c>
      <c r="C568" s="5" t="s">
        <v>14</v>
      </c>
      <c r="D568" s="5" t="s">
        <v>25</v>
      </c>
      <c r="E568" s="2">
        <v>31</v>
      </c>
      <c r="F568" s="2">
        <v>46415</v>
      </c>
      <c r="G568" s="2">
        <v>27361</v>
      </c>
      <c r="H568" s="2">
        <v>1438865</v>
      </c>
      <c r="I568" s="2">
        <f>Table1[[#This Row],[Total Sales]]-(Table1[[#This Row],[Cost of Goods]]*Table1[[#This Row],[Units Sold]])</f>
        <v>590674</v>
      </c>
    </row>
    <row r="569" spans="1:9">
      <c r="A569" s="7">
        <v>45494</v>
      </c>
      <c r="B569" s="5" t="s">
        <v>35</v>
      </c>
      <c r="C569" s="5" t="s">
        <v>14</v>
      </c>
      <c r="D569" s="5" t="s">
        <v>36</v>
      </c>
      <c r="E569" s="2">
        <v>38</v>
      </c>
      <c r="F569" s="2">
        <v>61668</v>
      </c>
      <c r="G569" s="2">
        <v>53163</v>
      </c>
      <c r="H569" s="2">
        <v>2343384</v>
      </c>
      <c r="I569" s="2">
        <f>Table1[[#This Row],[Total Sales]]-(Table1[[#This Row],[Cost of Goods]]*Table1[[#This Row],[Units Sold]])</f>
        <v>323190</v>
      </c>
    </row>
    <row r="570" spans="1:9">
      <c r="A570" s="7">
        <v>45495</v>
      </c>
      <c r="B570" s="5" t="s">
        <v>39</v>
      </c>
      <c r="C570" s="5" t="s">
        <v>27</v>
      </c>
      <c r="D570" s="5" t="s">
        <v>21</v>
      </c>
      <c r="E570" s="2">
        <v>50</v>
      </c>
      <c r="F570" s="2">
        <v>38435</v>
      </c>
      <c r="G570" s="2">
        <v>24214</v>
      </c>
      <c r="H570" s="2">
        <v>1921750</v>
      </c>
      <c r="I570" s="2">
        <f>Table1[[#This Row],[Total Sales]]-(Table1[[#This Row],[Cost of Goods]]*Table1[[#This Row],[Units Sold]])</f>
        <v>711050</v>
      </c>
    </row>
    <row r="571" spans="1:9">
      <c r="A571" s="7">
        <v>45496</v>
      </c>
      <c r="B571" s="5" t="s">
        <v>37</v>
      </c>
      <c r="C571" s="5" t="s">
        <v>27</v>
      </c>
      <c r="D571" s="5" t="s">
        <v>25</v>
      </c>
      <c r="E571" s="2">
        <v>41</v>
      </c>
      <c r="F571" s="2">
        <v>55530</v>
      </c>
      <c r="G571" s="2">
        <v>37600</v>
      </c>
      <c r="H571" s="2">
        <v>2276730</v>
      </c>
      <c r="I571" s="2">
        <f>Table1[[#This Row],[Total Sales]]-(Table1[[#This Row],[Cost of Goods]]*Table1[[#This Row],[Units Sold]])</f>
        <v>735130</v>
      </c>
    </row>
    <row r="572" spans="1:9">
      <c r="A572" s="7">
        <v>45497</v>
      </c>
      <c r="B572" s="5" t="s">
        <v>18</v>
      </c>
      <c r="C572" s="5" t="s">
        <v>11</v>
      </c>
      <c r="D572" s="5" t="s">
        <v>21</v>
      </c>
      <c r="E572" s="2">
        <v>13</v>
      </c>
      <c r="F572" s="2">
        <v>31259</v>
      </c>
      <c r="G572" s="2">
        <v>20418</v>
      </c>
      <c r="H572" s="2">
        <v>406367</v>
      </c>
      <c r="I572" s="2">
        <f>Table1[[#This Row],[Total Sales]]-(Table1[[#This Row],[Cost of Goods]]*Table1[[#This Row],[Units Sold]])</f>
        <v>140933</v>
      </c>
    </row>
    <row r="573" spans="1:9">
      <c r="A573" s="7">
        <v>45498</v>
      </c>
      <c r="B573" s="5" t="s">
        <v>34</v>
      </c>
      <c r="C573" s="5" t="s">
        <v>14</v>
      </c>
      <c r="D573" s="5" t="s">
        <v>16</v>
      </c>
      <c r="E573" s="2">
        <v>1</v>
      </c>
      <c r="F573" s="2">
        <v>8954</v>
      </c>
      <c r="G573" s="2">
        <v>2065</v>
      </c>
      <c r="H573" s="2">
        <v>8954</v>
      </c>
      <c r="I573" s="2">
        <f>Table1[[#This Row],[Total Sales]]-(Table1[[#This Row],[Cost of Goods]]*Table1[[#This Row],[Units Sold]])</f>
        <v>6889</v>
      </c>
    </row>
    <row r="574" spans="1:9">
      <c r="A574" s="7">
        <v>45499</v>
      </c>
      <c r="B574" s="5" t="s">
        <v>29</v>
      </c>
      <c r="C574" s="5" t="s">
        <v>14</v>
      </c>
      <c r="D574" s="5" t="s">
        <v>25</v>
      </c>
      <c r="E574" s="2">
        <v>32</v>
      </c>
      <c r="F574" s="2">
        <v>70198</v>
      </c>
      <c r="G574" s="2">
        <v>64700</v>
      </c>
      <c r="H574" s="2">
        <v>2246336</v>
      </c>
      <c r="I574" s="2">
        <f>Table1[[#This Row],[Total Sales]]-(Table1[[#This Row],[Cost of Goods]]*Table1[[#This Row],[Units Sold]])</f>
        <v>175936</v>
      </c>
    </row>
    <row r="575" spans="1:9">
      <c r="A575" s="7">
        <v>45500</v>
      </c>
      <c r="B575" s="5" t="s">
        <v>40</v>
      </c>
      <c r="C575" s="5" t="s">
        <v>27</v>
      </c>
      <c r="D575" s="5" t="s">
        <v>33</v>
      </c>
      <c r="E575" s="2">
        <v>3</v>
      </c>
      <c r="F575" s="2">
        <v>14595</v>
      </c>
      <c r="G575" s="2">
        <v>1729</v>
      </c>
      <c r="H575" s="2">
        <v>43785</v>
      </c>
      <c r="I575" s="2">
        <f>Table1[[#This Row],[Total Sales]]-(Table1[[#This Row],[Cost of Goods]]*Table1[[#This Row],[Units Sold]])</f>
        <v>38598</v>
      </c>
    </row>
    <row r="576" spans="1:9">
      <c r="A576" s="7">
        <v>45501</v>
      </c>
      <c r="B576" s="5" t="s">
        <v>10</v>
      </c>
      <c r="C576" s="5" t="s">
        <v>20</v>
      </c>
      <c r="D576" s="5" t="s">
        <v>36</v>
      </c>
      <c r="E576" s="2">
        <v>6</v>
      </c>
      <c r="F576" s="2">
        <v>28342</v>
      </c>
      <c r="G576" s="2">
        <v>23766</v>
      </c>
      <c r="H576" s="2">
        <v>170052</v>
      </c>
      <c r="I576" s="2">
        <f>Table1[[#This Row],[Total Sales]]-(Table1[[#This Row],[Cost of Goods]]*Table1[[#This Row],[Units Sold]])</f>
        <v>27456</v>
      </c>
    </row>
    <row r="577" spans="1:9">
      <c r="A577" s="7">
        <v>45502</v>
      </c>
      <c r="B577" s="5" t="s">
        <v>38</v>
      </c>
      <c r="C577" s="5" t="s">
        <v>14</v>
      </c>
      <c r="D577" s="5" t="s">
        <v>12</v>
      </c>
      <c r="E577" s="2">
        <v>40</v>
      </c>
      <c r="F577" s="2">
        <v>23863</v>
      </c>
      <c r="G577" s="2">
        <v>4206</v>
      </c>
      <c r="H577" s="2">
        <v>954520</v>
      </c>
      <c r="I577" s="2">
        <f>Table1[[#This Row],[Total Sales]]-(Table1[[#This Row],[Cost of Goods]]*Table1[[#This Row],[Units Sold]])</f>
        <v>786280</v>
      </c>
    </row>
    <row r="578" spans="1:9">
      <c r="A578" s="7">
        <v>45503</v>
      </c>
      <c r="B578" s="5" t="s">
        <v>29</v>
      </c>
      <c r="C578" s="5" t="s">
        <v>20</v>
      </c>
      <c r="D578" s="5" t="s">
        <v>36</v>
      </c>
      <c r="E578" s="2">
        <v>14</v>
      </c>
      <c r="F578" s="2">
        <v>31295</v>
      </c>
      <c r="G578" s="2">
        <v>13005</v>
      </c>
      <c r="H578" s="2">
        <v>438130</v>
      </c>
      <c r="I578" s="2">
        <f>Table1[[#This Row],[Total Sales]]-(Table1[[#This Row],[Cost of Goods]]*Table1[[#This Row],[Units Sold]])</f>
        <v>256060</v>
      </c>
    </row>
    <row r="579" spans="1:9">
      <c r="A579" s="7">
        <v>45504</v>
      </c>
      <c r="B579" s="5" t="s">
        <v>32</v>
      </c>
      <c r="C579" s="5" t="s">
        <v>20</v>
      </c>
      <c r="D579" s="5" t="s">
        <v>16</v>
      </c>
      <c r="E579" s="2">
        <v>16</v>
      </c>
      <c r="F579" s="2">
        <v>19646</v>
      </c>
      <c r="G579" s="2">
        <v>11737</v>
      </c>
      <c r="H579" s="2">
        <v>314336</v>
      </c>
      <c r="I579" s="2">
        <f>Table1[[#This Row],[Total Sales]]-(Table1[[#This Row],[Cost of Goods]]*Table1[[#This Row],[Units Sold]])</f>
        <v>126544</v>
      </c>
    </row>
    <row r="580" spans="1:9">
      <c r="A580" s="7">
        <v>45505</v>
      </c>
      <c r="B580" s="5" t="s">
        <v>37</v>
      </c>
      <c r="C580" s="5" t="s">
        <v>14</v>
      </c>
      <c r="D580" s="5" t="s">
        <v>36</v>
      </c>
      <c r="E580" s="2">
        <v>33</v>
      </c>
      <c r="F580" s="2">
        <v>66135</v>
      </c>
      <c r="G580" s="2">
        <v>48385</v>
      </c>
      <c r="H580" s="2">
        <v>2182455</v>
      </c>
      <c r="I580" s="2">
        <f>Table1[[#This Row],[Total Sales]]-(Table1[[#This Row],[Cost of Goods]]*Table1[[#This Row],[Units Sold]])</f>
        <v>585750</v>
      </c>
    </row>
    <row r="581" spans="1:9">
      <c r="A581" s="7">
        <v>45506</v>
      </c>
      <c r="B581" s="5" t="s">
        <v>19</v>
      </c>
      <c r="C581" s="5" t="s">
        <v>11</v>
      </c>
      <c r="D581" s="5" t="s">
        <v>25</v>
      </c>
      <c r="E581" s="2">
        <v>9</v>
      </c>
      <c r="F581" s="2">
        <v>69820</v>
      </c>
      <c r="G581" s="2">
        <v>52968</v>
      </c>
      <c r="H581" s="2">
        <v>628380</v>
      </c>
      <c r="I581" s="2">
        <f>Table1[[#This Row],[Total Sales]]-(Table1[[#This Row],[Cost of Goods]]*Table1[[#This Row],[Units Sold]])</f>
        <v>151668</v>
      </c>
    </row>
    <row r="582" spans="1:9">
      <c r="A582" s="7">
        <v>45507</v>
      </c>
      <c r="B582" s="5" t="s">
        <v>18</v>
      </c>
      <c r="C582" s="5" t="s">
        <v>20</v>
      </c>
      <c r="D582" s="5" t="s">
        <v>30</v>
      </c>
      <c r="E582" s="2">
        <v>6</v>
      </c>
      <c r="F582" s="2">
        <v>40191</v>
      </c>
      <c r="G582" s="2">
        <v>24684</v>
      </c>
      <c r="H582" s="2">
        <v>241146</v>
      </c>
      <c r="I582" s="2">
        <f>Table1[[#This Row],[Total Sales]]-(Table1[[#This Row],[Cost of Goods]]*Table1[[#This Row],[Units Sold]])</f>
        <v>93042</v>
      </c>
    </row>
    <row r="583" spans="1:9">
      <c r="A583" s="7">
        <v>45508</v>
      </c>
      <c r="B583" s="5" t="s">
        <v>24</v>
      </c>
      <c r="C583" s="5" t="s">
        <v>20</v>
      </c>
      <c r="D583" s="5" t="s">
        <v>16</v>
      </c>
      <c r="E583" s="2">
        <v>50</v>
      </c>
      <c r="F583" s="2">
        <v>45696</v>
      </c>
      <c r="G583" s="2">
        <v>35069</v>
      </c>
      <c r="H583" s="2">
        <v>2284800</v>
      </c>
      <c r="I583" s="2">
        <f>Table1[[#This Row],[Total Sales]]-(Table1[[#This Row],[Cost of Goods]]*Table1[[#This Row],[Units Sold]])</f>
        <v>531350</v>
      </c>
    </row>
    <row r="584" spans="1:9">
      <c r="A584" s="7">
        <v>45509</v>
      </c>
      <c r="B584" s="5" t="s">
        <v>29</v>
      </c>
      <c r="C584" s="5" t="s">
        <v>27</v>
      </c>
      <c r="D584" s="5" t="s">
        <v>21</v>
      </c>
      <c r="E584" s="2">
        <v>20</v>
      </c>
      <c r="F584" s="2">
        <v>58155</v>
      </c>
      <c r="G584" s="2">
        <v>53957</v>
      </c>
      <c r="H584" s="2">
        <v>1163100</v>
      </c>
      <c r="I584" s="2">
        <f>Table1[[#This Row],[Total Sales]]-(Table1[[#This Row],[Cost of Goods]]*Table1[[#This Row],[Units Sold]])</f>
        <v>83960</v>
      </c>
    </row>
    <row r="585" spans="1:9">
      <c r="A585" s="7">
        <v>45510</v>
      </c>
      <c r="B585" s="5" t="s">
        <v>35</v>
      </c>
      <c r="C585" s="5" t="s">
        <v>11</v>
      </c>
      <c r="D585" s="5" t="s">
        <v>30</v>
      </c>
      <c r="E585" s="2">
        <v>6</v>
      </c>
      <c r="F585" s="2">
        <v>55977</v>
      </c>
      <c r="G585" s="2">
        <v>36365</v>
      </c>
      <c r="H585" s="2">
        <v>335862</v>
      </c>
      <c r="I585" s="2">
        <f>Table1[[#This Row],[Total Sales]]-(Table1[[#This Row],[Cost of Goods]]*Table1[[#This Row],[Units Sold]])</f>
        <v>117672</v>
      </c>
    </row>
    <row r="586" spans="1:9">
      <c r="A586" s="7">
        <v>45511</v>
      </c>
      <c r="B586" s="5" t="s">
        <v>18</v>
      </c>
      <c r="C586" s="5" t="s">
        <v>11</v>
      </c>
      <c r="D586" s="5" t="s">
        <v>12</v>
      </c>
      <c r="E586" s="2">
        <v>50</v>
      </c>
      <c r="F586" s="2">
        <v>27029</v>
      </c>
      <c r="G586" s="2">
        <v>22308</v>
      </c>
      <c r="H586" s="2">
        <v>1351450</v>
      </c>
      <c r="I586" s="2">
        <f>Table1[[#This Row],[Total Sales]]-(Table1[[#This Row],[Cost of Goods]]*Table1[[#This Row],[Units Sold]])</f>
        <v>236050</v>
      </c>
    </row>
    <row r="587" spans="1:9">
      <c r="A587" s="7">
        <v>45512</v>
      </c>
      <c r="B587" s="5" t="s">
        <v>10</v>
      </c>
      <c r="C587" s="5" t="s">
        <v>11</v>
      </c>
      <c r="D587" s="5" t="s">
        <v>16</v>
      </c>
      <c r="E587" s="2">
        <v>33</v>
      </c>
      <c r="F587" s="2">
        <v>16706</v>
      </c>
      <c r="G587" s="2">
        <v>-398</v>
      </c>
      <c r="H587" s="2">
        <v>551298</v>
      </c>
      <c r="I587" s="2">
        <f>Table1[[#This Row],[Total Sales]]-(Table1[[#This Row],[Cost of Goods]]*Table1[[#This Row],[Units Sold]])</f>
        <v>564432</v>
      </c>
    </row>
    <row r="588" spans="1:9">
      <c r="A588" s="7">
        <v>45513</v>
      </c>
      <c r="B588" s="5" t="s">
        <v>34</v>
      </c>
      <c r="C588" s="5" t="s">
        <v>11</v>
      </c>
      <c r="D588" s="5" t="s">
        <v>30</v>
      </c>
      <c r="E588" s="2">
        <v>28</v>
      </c>
      <c r="F588" s="2">
        <v>27916</v>
      </c>
      <c r="G588" s="2">
        <v>8853</v>
      </c>
      <c r="H588" s="2">
        <v>781648</v>
      </c>
      <c r="I588" s="2">
        <f>Table1[[#This Row],[Total Sales]]-(Table1[[#This Row],[Cost of Goods]]*Table1[[#This Row],[Units Sold]])</f>
        <v>533764</v>
      </c>
    </row>
    <row r="589" spans="1:9">
      <c r="A589" s="7">
        <v>45514</v>
      </c>
      <c r="B589" s="5" t="s">
        <v>40</v>
      </c>
      <c r="C589" s="5" t="s">
        <v>20</v>
      </c>
      <c r="D589" s="5" t="s">
        <v>33</v>
      </c>
      <c r="E589" s="2">
        <v>25</v>
      </c>
      <c r="F589" s="2">
        <v>40044</v>
      </c>
      <c r="G589" s="2">
        <v>22154</v>
      </c>
      <c r="H589" s="2">
        <v>1001100</v>
      </c>
      <c r="I589" s="2">
        <f>Table1[[#This Row],[Total Sales]]-(Table1[[#This Row],[Cost of Goods]]*Table1[[#This Row],[Units Sold]])</f>
        <v>447250</v>
      </c>
    </row>
    <row r="590" spans="1:9">
      <c r="A590" s="7">
        <v>45515</v>
      </c>
      <c r="B590" s="5" t="s">
        <v>38</v>
      </c>
      <c r="C590" s="5" t="s">
        <v>14</v>
      </c>
      <c r="D590" s="5" t="s">
        <v>12</v>
      </c>
      <c r="E590" s="2">
        <v>36</v>
      </c>
      <c r="F590" s="2">
        <v>73904</v>
      </c>
      <c r="G590" s="2">
        <v>71664</v>
      </c>
      <c r="H590" s="2">
        <v>2660544</v>
      </c>
      <c r="I590" s="2">
        <f>Table1[[#This Row],[Total Sales]]-(Table1[[#This Row],[Cost of Goods]]*Table1[[#This Row],[Units Sold]])</f>
        <v>80640</v>
      </c>
    </row>
    <row r="591" spans="1:9">
      <c r="A591" s="7">
        <v>45516</v>
      </c>
      <c r="B591" s="5" t="s">
        <v>34</v>
      </c>
      <c r="C591" s="5" t="s">
        <v>11</v>
      </c>
      <c r="D591" s="5" t="s">
        <v>25</v>
      </c>
      <c r="E591" s="2">
        <v>17</v>
      </c>
      <c r="F591" s="2">
        <v>23741</v>
      </c>
      <c r="G591" s="2">
        <v>9214</v>
      </c>
      <c r="H591" s="2">
        <v>403597</v>
      </c>
      <c r="I591" s="2">
        <f>Table1[[#This Row],[Total Sales]]-(Table1[[#This Row],[Cost of Goods]]*Table1[[#This Row],[Units Sold]])</f>
        <v>246959</v>
      </c>
    </row>
    <row r="592" spans="1:9">
      <c r="A592" s="7">
        <v>45517</v>
      </c>
      <c r="B592" s="5" t="s">
        <v>39</v>
      </c>
      <c r="C592" s="5" t="s">
        <v>11</v>
      </c>
      <c r="D592" s="5" t="s">
        <v>33</v>
      </c>
      <c r="E592" s="2">
        <v>34</v>
      </c>
      <c r="F592" s="2">
        <v>71835</v>
      </c>
      <c r="G592" s="2">
        <v>61714</v>
      </c>
      <c r="H592" s="2">
        <v>2442390</v>
      </c>
      <c r="I592" s="2">
        <f>Table1[[#This Row],[Total Sales]]-(Table1[[#This Row],[Cost of Goods]]*Table1[[#This Row],[Units Sold]])</f>
        <v>344114</v>
      </c>
    </row>
    <row r="593" spans="1:9">
      <c r="A593" s="7">
        <v>45518</v>
      </c>
      <c r="B593" s="5" t="s">
        <v>35</v>
      </c>
      <c r="C593" s="5" t="s">
        <v>27</v>
      </c>
      <c r="D593" s="5" t="s">
        <v>36</v>
      </c>
      <c r="E593" s="2">
        <v>36</v>
      </c>
      <c r="F593" s="2">
        <v>15312</v>
      </c>
      <c r="G593" s="2">
        <v>-3176</v>
      </c>
      <c r="H593" s="2">
        <v>551232</v>
      </c>
      <c r="I593" s="2">
        <f>Table1[[#This Row],[Total Sales]]-(Table1[[#This Row],[Cost of Goods]]*Table1[[#This Row],[Units Sold]])</f>
        <v>665568</v>
      </c>
    </row>
    <row r="594" spans="1:9">
      <c r="A594" s="7">
        <v>45519</v>
      </c>
      <c r="B594" s="5" t="s">
        <v>34</v>
      </c>
      <c r="C594" s="5" t="s">
        <v>27</v>
      </c>
      <c r="D594" s="5" t="s">
        <v>21</v>
      </c>
      <c r="E594" s="2">
        <v>4</v>
      </c>
      <c r="F594" s="2">
        <v>5150</v>
      </c>
      <c r="G594" s="2">
        <v>-5442</v>
      </c>
      <c r="H594" s="2">
        <v>20600</v>
      </c>
      <c r="I594" s="2">
        <f>Table1[[#This Row],[Total Sales]]-(Table1[[#This Row],[Cost of Goods]]*Table1[[#This Row],[Units Sold]])</f>
        <v>42368</v>
      </c>
    </row>
    <row r="595" spans="1:9">
      <c r="A595" s="7">
        <v>45520</v>
      </c>
      <c r="B595" s="5" t="s">
        <v>37</v>
      </c>
      <c r="C595" s="5" t="s">
        <v>20</v>
      </c>
      <c r="D595" s="5" t="s">
        <v>25</v>
      </c>
      <c r="E595" s="2">
        <v>32</v>
      </c>
      <c r="F595" s="2">
        <v>19849</v>
      </c>
      <c r="G595" s="2">
        <v>8603</v>
      </c>
      <c r="H595" s="2">
        <v>635168</v>
      </c>
      <c r="I595" s="2">
        <f>Table1[[#This Row],[Total Sales]]-(Table1[[#This Row],[Cost of Goods]]*Table1[[#This Row],[Units Sold]])</f>
        <v>359872</v>
      </c>
    </row>
    <row r="596" spans="1:9">
      <c r="A596" s="7">
        <v>45521</v>
      </c>
      <c r="B596" s="5" t="s">
        <v>29</v>
      </c>
      <c r="C596" s="5" t="s">
        <v>14</v>
      </c>
      <c r="D596" s="5" t="s">
        <v>21</v>
      </c>
      <c r="E596" s="2">
        <v>42</v>
      </c>
      <c r="F596" s="2">
        <v>65355</v>
      </c>
      <c r="G596" s="2">
        <v>60199</v>
      </c>
      <c r="H596" s="2">
        <v>2744910</v>
      </c>
      <c r="I596" s="2">
        <f>Table1[[#This Row],[Total Sales]]-(Table1[[#This Row],[Cost of Goods]]*Table1[[#This Row],[Units Sold]])</f>
        <v>216552</v>
      </c>
    </row>
    <row r="597" spans="1:9">
      <c r="A597" s="7">
        <v>45522</v>
      </c>
      <c r="B597" s="5" t="s">
        <v>23</v>
      </c>
      <c r="C597" s="5" t="s">
        <v>20</v>
      </c>
      <c r="D597" s="5" t="s">
        <v>16</v>
      </c>
      <c r="E597" s="2">
        <v>7</v>
      </c>
      <c r="F597" s="2">
        <v>61613</v>
      </c>
      <c r="G597" s="2">
        <v>43883</v>
      </c>
      <c r="H597" s="2">
        <v>431291</v>
      </c>
      <c r="I597" s="2">
        <f>Table1[[#This Row],[Total Sales]]-(Table1[[#This Row],[Cost of Goods]]*Table1[[#This Row],[Units Sold]])</f>
        <v>124110</v>
      </c>
    </row>
    <row r="598" spans="1:9">
      <c r="A598" s="7">
        <v>45523</v>
      </c>
      <c r="B598" s="5" t="s">
        <v>39</v>
      </c>
      <c r="C598" s="5" t="s">
        <v>11</v>
      </c>
      <c r="D598" s="5" t="s">
        <v>25</v>
      </c>
      <c r="E598" s="2">
        <v>9</v>
      </c>
      <c r="F598" s="2">
        <v>57615</v>
      </c>
      <c r="G598" s="2">
        <v>40224</v>
      </c>
      <c r="H598" s="2">
        <v>518535</v>
      </c>
      <c r="I598" s="2">
        <f>Table1[[#This Row],[Total Sales]]-(Table1[[#This Row],[Cost of Goods]]*Table1[[#This Row],[Units Sold]])</f>
        <v>156519</v>
      </c>
    </row>
    <row r="599" spans="1:9">
      <c r="A599" s="7">
        <v>45524</v>
      </c>
      <c r="B599" s="5" t="s">
        <v>37</v>
      </c>
      <c r="C599" s="5" t="s">
        <v>11</v>
      </c>
      <c r="D599" s="5" t="s">
        <v>33</v>
      </c>
      <c r="E599" s="2">
        <v>45</v>
      </c>
      <c r="F599" s="2">
        <v>42062</v>
      </c>
      <c r="G599" s="2">
        <v>31234</v>
      </c>
      <c r="H599" s="2">
        <v>1892790</v>
      </c>
      <c r="I599" s="2">
        <f>Table1[[#This Row],[Total Sales]]-(Table1[[#This Row],[Cost of Goods]]*Table1[[#This Row],[Units Sold]])</f>
        <v>487260</v>
      </c>
    </row>
    <row r="600" spans="1:9">
      <c r="A600" s="7">
        <v>45525</v>
      </c>
      <c r="B600" s="5" t="s">
        <v>23</v>
      </c>
      <c r="C600" s="5" t="s">
        <v>11</v>
      </c>
      <c r="D600" s="5" t="s">
        <v>16</v>
      </c>
      <c r="E600" s="2">
        <v>29</v>
      </c>
      <c r="F600" s="2">
        <v>56586</v>
      </c>
      <c r="G600" s="2">
        <v>43258</v>
      </c>
      <c r="H600" s="2">
        <v>1640994</v>
      </c>
      <c r="I600" s="2">
        <f>Table1[[#This Row],[Total Sales]]-(Table1[[#This Row],[Cost of Goods]]*Table1[[#This Row],[Units Sold]])</f>
        <v>386512</v>
      </c>
    </row>
    <row r="601" spans="1:9">
      <c r="A601" s="7">
        <v>45526</v>
      </c>
      <c r="B601" s="5" t="s">
        <v>18</v>
      </c>
      <c r="C601" s="5" t="s">
        <v>14</v>
      </c>
      <c r="D601" s="5" t="s">
        <v>15</v>
      </c>
      <c r="E601" s="2">
        <v>44</v>
      </c>
      <c r="F601" s="2">
        <v>56476</v>
      </c>
      <c r="G601" s="2">
        <v>52994</v>
      </c>
      <c r="H601" s="2">
        <v>2484944</v>
      </c>
      <c r="I601" s="2">
        <f>Table1[[#This Row],[Total Sales]]-(Table1[[#This Row],[Cost of Goods]]*Table1[[#This Row],[Units Sold]])</f>
        <v>153208</v>
      </c>
    </row>
    <row r="602" spans="1:9">
      <c r="A602" s="7">
        <v>45527</v>
      </c>
      <c r="B602" s="5" t="s">
        <v>23</v>
      </c>
      <c r="C602" s="5" t="s">
        <v>14</v>
      </c>
      <c r="D602" s="5" t="s">
        <v>30</v>
      </c>
      <c r="E602" s="2">
        <v>2</v>
      </c>
      <c r="F602" s="2">
        <v>47786</v>
      </c>
      <c r="G602" s="2">
        <v>38969</v>
      </c>
      <c r="H602" s="2">
        <v>95572</v>
      </c>
      <c r="I602" s="2">
        <f>Table1[[#This Row],[Total Sales]]-(Table1[[#This Row],[Cost of Goods]]*Table1[[#This Row],[Units Sold]])</f>
        <v>17634</v>
      </c>
    </row>
    <row r="603" spans="1:9">
      <c r="A603" s="7">
        <v>45528</v>
      </c>
      <c r="B603" s="5" t="s">
        <v>34</v>
      </c>
      <c r="C603" s="5" t="s">
        <v>27</v>
      </c>
      <c r="D603" s="5" t="s">
        <v>36</v>
      </c>
      <c r="E603" s="2">
        <v>46</v>
      </c>
      <c r="F603" s="2">
        <v>27809</v>
      </c>
      <c r="G603" s="2">
        <v>8239</v>
      </c>
      <c r="H603" s="2">
        <v>1279214</v>
      </c>
      <c r="I603" s="2">
        <f>Table1[[#This Row],[Total Sales]]-(Table1[[#This Row],[Cost of Goods]]*Table1[[#This Row],[Units Sold]])</f>
        <v>900220</v>
      </c>
    </row>
    <row r="604" spans="1:9">
      <c r="A604" s="7">
        <v>45529</v>
      </c>
      <c r="B604" s="5" t="s">
        <v>39</v>
      </c>
      <c r="C604" s="5" t="s">
        <v>20</v>
      </c>
      <c r="D604" s="5" t="s">
        <v>12</v>
      </c>
      <c r="E604" s="2">
        <v>7</v>
      </c>
      <c r="F604" s="2">
        <v>44187</v>
      </c>
      <c r="G604" s="2">
        <v>41671</v>
      </c>
      <c r="H604" s="2">
        <v>309309</v>
      </c>
      <c r="I604" s="2">
        <f>Table1[[#This Row],[Total Sales]]-(Table1[[#This Row],[Cost of Goods]]*Table1[[#This Row],[Units Sold]])</f>
        <v>17612</v>
      </c>
    </row>
    <row r="605" spans="1:9">
      <c r="A605" s="7">
        <v>45530</v>
      </c>
      <c r="B605" s="5" t="s">
        <v>13</v>
      </c>
      <c r="C605" s="5" t="s">
        <v>20</v>
      </c>
      <c r="D605" s="5" t="s">
        <v>36</v>
      </c>
      <c r="E605" s="2">
        <v>6</v>
      </c>
      <c r="F605" s="2">
        <v>25674</v>
      </c>
      <c r="G605" s="2">
        <v>10810</v>
      </c>
      <c r="H605" s="2">
        <v>154044</v>
      </c>
      <c r="I605" s="2">
        <f>Table1[[#This Row],[Total Sales]]-(Table1[[#This Row],[Cost of Goods]]*Table1[[#This Row],[Units Sold]])</f>
        <v>89184</v>
      </c>
    </row>
    <row r="606" spans="1:9">
      <c r="A606" s="7">
        <v>45531</v>
      </c>
      <c r="B606" s="5" t="s">
        <v>19</v>
      </c>
      <c r="C606" s="5" t="s">
        <v>11</v>
      </c>
      <c r="D606" s="5" t="s">
        <v>30</v>
      </c>
      <c r="E606" s="2">
        <v>21</v>
      </c>
      <c r="F606" s="2">
        <v>29985</v>
      </c>
      <c r="G606" s="2">
        <v>19666</v>
      </c>
      <c r="H606" s="2">
        <v>629685</v>
      </c>
      <c r="I606" s="2">
        <f>Table1[[#This Row],[Total Sales]]-(Table1[[#This Row],[Cost of Goods]]*Table1[[#This Row],[Units Sold]])</f>
        <v>216699</v>
      </c>
    </row>
    <row r="607" spans="1:9">
      <c r="A607" s="7">
        <v>45532</v>
      </c>
      <c r="B607" s="5" t="s">
        <v>13</v>
      </c>
      <c r="C607" s="5" t="s">
        <v>20</v>
      </c>
      <c r="D607" s="5" t="s">
        <v>33</v>
      </c>
      <c r="E607" s="2">
        <v>30</v>
      </c>
      <c r="F607" s="2">
        <v>72138</v>
      </c>
      <c r="G607" s="2">
        <v>52348</v>
      </c>
      <c r="H607" s="2">
        <v>2164140</v>
      </c>
      <c r="I607" s="2">
        <f>Table1[[#This Row],[Total Sales]]-(Table1[[#This Row],[Cost of Goods]]*Table1[[#This Row],[Units Sold]])</f>
        <v>593700</v>
      </c>
    </row>
    <row r="608" spans="1:9">
      <c r="A608" s="7">
        <v>45533</v>
      </c>
      <c r="B608" s="5" t="s">
        <v>24</v>
      </c>
      <c r="C608" s="5" t="s">
        <v>14</v>
      </c>
      <c r="D608" s="5" t="s">
        <v>15</v>
      </c>
      <c r="E608" s="2">
        <v>42</v>
      </c>
      <c r="F608" s="2">
        <v>46294</v>
      </c>
      <c r="G608" s="2">
        <v>41747</v>
      </c>
      <c r="H608" s="2">
        <v>1944348</v>
      </c>
      <c r="I608" s="2">
        <f>Table1[[#This Row],[Total Sales]]-(Table1[[#This Row],[Cost of Goods]]*Table1[[#This Row],[Units Sold]])</f>
        <v>190974</v>
      </c>
    </row>
    <row r="609" spans="1:9">
      <c r="A609" s="7">
        <v>45534</v>
      </c>
      <c r="B609" s="5" t="s">
        <v>26</v>
      </c>
      <c r="C609" s="5" t="s">
        <v>27</v>
      </c>
      <c r="D609" s="5" t="s">
        <v>33</v>
      </c>
      <c r="E609" s="2">
        <v>31</v>
      </c>
      <c r="F609" s="2">
        <v>12034</v>
      </c>
      <c r="G609" s="2">
        <v>7181</v>
      </c>
      <c r="H609" s="2">
        <v>373054</v>
      </c>
      <c r="I609" s="2">
        <f>Table1[[#This Row],[Total Sales]]-(Table1[[#This Row],[Cost of Goods]]*Table1[[#This Row],[Units Sold]])</f>
        <v>150443</v>
      </c>
    </row>
    <row r="610" spans="1:9">
      <c r="A610" s="7">
        <v>45535</v>
      </c>
      <c r="B610" s="5" t="s">
        <v>31</v>
      </c>
      <c r="C610" s="5" t="s">
        <v>27</v>
      </c>
      <c r="D610" s="5" t="s">
        <v>16</v>
      </c>
      <c r="E610" s="2">
        <v>42</v>
      </c>
      <c r="F610" s="2">
        <v>37072</v>
      </c>
      <c r="G610" s="2">
        <v>28886</v>
      </c>
      <c r="H610" s="2">
        <v>1557024</v>
      </c>
      <c r="I610" s="2">
        <f>Table1[[#This Row],[Total Sales]]-(Table1[[#This Row],[Cost of Goods]]*Table1[[#This Row],[Units Sold]])</f>
        <v>343812</v>
      </c>
    </row>
    <row r="611" spans="1:9">
      <c r="A611" s="7">
        <v>45536</v>
      </c>
      <c r="B611" s="5" t="s">
        <v>40</v>
      </c>
      <c r="C611" s="5" t="s">
        <v>11</v>
      </c>
      <c r="D611" s="5" t="s">
        <v>21</v>
      </c>
      <c r="E611" s="2">
        <v>29</v>
      </c>
      <c r="F611" s="2">
        <v>55898</v>
      </c>
      <c r="G611" s="2">
        <v>52603</v>
      </c>
      <c r="H611" s="2">
        <v>1621042</v>
      </c>
      <c r="I611" s="2">
        <f>Table1[[#This Row],[Total Sales]]-(Table1[[#This Row],[Cost of Goods]]*Table1[[#This Row],[Units Sold]])</f>
        <v>95555</v>
      </c>
    </row>
    <row r="612" spans="1:9">
      <c r="A612" s="7">
        <v>45537</v>
      </c>
      <c r="B612" s="5" t="s">
        <v>10</v>
      </c>
      <c r="C612" s="5" t="s">
        <v>20</v>
      </c>
      <c r="D612" s="5" t="s">
        <v>33</v>
      </c>
      <c r="E612" s="2">
        <v>14</v>
      </c>
      <c r="F612" s="2">
        <v>64144</v>
      </c>
      <c r="G612" s="2">
        <v>54894</v>
      </c>
      <c r="H612" s="2">
        <v>898016</v>
      </c>
      <c r="I612" s="2">
        <f>Table1[[#This Row],[Total Sales]]-(Table1[[#This Row],[Cost of Goods]]*Table1[[#This Row],[Units Sold]])</f>
        <v>129500</v>
      </c>
    </row>
    <row r="613" spans="1:9">
      <c r="A613" s="7">
        <v>45538</v>
      </c>
      <c r="B613" s="5" t="s">
        <v>31</v>
      </c>
      <c r="C613" s="5" t="s">
        <v>27</v>
      </c>
      <c r="D613" s="5" t="s">
        <v>33</v>
      </c>
      <c r="E613" s="2">
        <v>49</v>
      </c>
      <c r="F613" s="2">
        <v>52865</v>
      </c>
      <c r="G613" s="2">
        <v>46523</v>
      </c>
      <c r="H613" s="2">
        <v>2590385</v>
      </c>
      <c r="I613" s="2">
        <f>Table1[[#This Row],[Total Sales]]-(Table1[[#This Row],[Cost of Goods]]*Table1[[#This Row],[Units Sold]])</f>
        <v>310758</v>
      </c>
    </row>
    <row r="614" spans="1:9">
      <c r="A614" s="7">
        <v>45539</v>
      </c>
      <c r="B614" s="5" t="s">
        <v>37</v>
      </c>
      <c r="C614" s="5" t="s">
        <v>20</v>
      </c>
      <c r="D614" s="5" t="s">
        <v>12</v>
      </c>
      <c r="E614" s="2">
        <v>50</v>
      </c>
      <c r="F614" s="2">
        <v>47455</v>
      </c>
      <c r="G614" s="2">
        <v>33243</v>
      </c>
      <c r="H614" s="2">
        <v>2372750</v>
      </c>
      <c r="I614" s="2">
        <f>Table1[[#This Row],[Total Sales]]-(Table1[[#This Row],[Cost of Goods]]*Table1[[#This Row],[Units Sold]])</f>
        <v>710600</v>
      </c>
    </row>
    <row r="615" spans="1:9">
      <c r="A615" s="7">
        <v>45540</v>
      </c>
      <c r="B615" s="5" t="s">
        <v>39</v>
      </c>
      <c r="C615" s="5" t="s">
        <v>11</v>
      </c>
      <c r="D615" s="5" t="s">
        <v>15</v>
      </c>
      <c r="E615" s="2">
        <v>17</v>
      </c>
      <c r="F615" s="2">
        <v>71343</v>
      </c>
      <c r="G615" s="2">
        <v>55734</v>
      </c>
      <c r="H615" s="2">
        <v>1212831</v>
      </c>
      <c r="I615" s="2">
        <f>Table1[[#This Row],[Total Sales]]-(Table1[[#This Row],[Cost of Goods]]*Table1[[#This Row],[Units Sold]])</f>
        <v>265353</v>
      </c>
    </row>
    <row r="616" spans="1:9">
      <c r="A616" s="7">
        <v>45541</v>
      </c>
      <c r="B616" s="5" t="s">
        <v>13</v>
      </c>
      <c r="C616" s="5" t="s">
        <v>11</v>
      </c>
      <c r="D616" s="5" t="s">
        <v>30</v>
      </c>
      <c r="E616" s="2">
        <v>7</v>
      </c>
      <c r="F616" s="2">
        <v>63605</v>
      </c>
      <c r="G616" s="2">
        <v>59266</v>
      </c>
      <c r="H616" s="2">
        <v>445235</v>
      </c>
      <c r="I616" s="2">
        <f>Table1[[#This Row],[Total Sales]]-(Table1[[#This Row],[Cost of Goods]]*Table1[[#This Row],[Units Sold]])</f>
        <v>30373</v>
      </c>
    </row>
    <row r="617" spans="1:9">
      <c r="A617" s="7">
        <v>45542</v>
      </c>
      <c r="B617" s="5" t="s">
        <v>34</v>
      </c>
      <c r="C617" s="5" t="s">
        <v>27</v>
      </c>
      <c r="D617" s="5" t="s">
        <v>21</v>
      </c>
      <c r="E617" s="2">
        <v>43</v>
      </c>
      <c r="F617" s="2">
        <v>53371</v>
      </c>
      <c r="G617" s="2">
        <v>51194</v>
      </c>
      <c r="H617" s="2">
        <v>2294953</v>
      </c>
      <c r="I617" s="2">
        <f>Table1[[#This Row],[Total Sales]]-(Table1[[#This Row],[Cost of Goods]]*Table1[[#This Row],[Units Sold]])</f>
        <v>93611</v>
      </c>
    </row>
    <row r="618" spans="1:9">
      <c r="A618" s="7">
        <v>45543</v>
      </c>
      <c r="B618" s="5" t="s">
        <v>19</v>
      </c>
      <c r="C618" s="5" t="s">
        <v>14</v>
      </c>
      <c r="D618" s="5" t="s">
        <v>25</v>
      </c>
      <c r="E618" s="2">
        <v>32</v>
      </c>
      <c r="F618" s="2">
        <v>48309</v>
      </c>
      <c r="G618" s="2">
        <v>33160</v>
      </c>
      <c r="H618" s="2">
        <v>1545888</v>
      </c>
      <c r="I618" s="2">
        <f>Table1[[#This Row],[Total Sales]]-(Table1[[#This Row],[Cost of Goods]]*Table1[[#This Row],[Units Sold]])</f>
        <v>484768</v>
      </c>
    </row>
    <row r="619" spans="1:9">
      <c r="A619" s="7">
        <v>45544</v>
      </c>
      <c r="B619" s="5" t="s">
        <v>23</v>
      </c>
      <c r="C619" s="5" t="s">
        <v>11</v>
      </c>
      <c r="D619" s="5" t="s">
        <v>25</v>
      </c>
      <c r="E619" s="2">
        <v>34</v>
      </c>
      <c r="F619" s="2">
        <v>29201</v>
      </c>
      <c r="G619" s="2">
        <v>15627</v>
      </c>
      <c r="H619" s="2">
        <v>992834</v>
      </c>
      <c r="I619" s="2">
        <f>Table1[[#This Row],[Total Sales]]-(Table1[[#This Row],[Cost of Goods]]*Table1[[#This Row],[Units Sold]])</f>
        <v>461516</v>
      </c>
    </row>
    <row r="620" spans="1:9">
      <c r="A620" s="7">
        <v>45545</v>
      </c>
      <c r="B620" s="5" t="s">
        <v>18</v>
      </c>
      <c r="C620" s="5" t="s">
        <v>20</v>
      </c>
      <c r="D620" s="5" t="s">
        <v>12</v>
      </c>
      <c r="E620" s="2">
        <v>33</v>
      </c>
      <c r="F620" s="2">
        <v>34013</v>
      </c>
      <c r="G620" s="2">
        <v>22781</v>
      </c>
      <c r="H620" s="2">
        <v>1122429</v>
      </c>
      <c r="I620" s="2">
        <f>Table1[[#This Row],[Total Sales]]-(Table1[[#This Row],[Cost of Goods]]*Table1[[#This Row],[Units Sold]])</f>
        <v>370656</v>
      </c>
    </row>
    <row r="621" spans="1:9">
      <c r="A621" s="7">
        <v>45546</v>
      </c>
      <c r="B621" s="5" t="s">
        <v>10</v>
      </c>
      <c r="C621" s="5" t="s">
        <v>14</v>
      </c>
      <c r="D621" s="5" t="s">
        <v>21</v>
      </c>
      <c r="E621" s="2">
        <v>15</v>
      </c>
      <c r="F621" s="2">
        <v>30604</v>
      </c>
      <c r="G621" s="2">
        <v>27136</v>
      </c>
      <c r="H621" s="2">
        <v>459060</v>
      </c>
      <c r="I621" s="2">
        <f>Table1[[#This Row],[Total Sales]]-(Table1[[#This Row],[Cost of Goods]]*Table1[[#This Row],[Units Sold]])</f>
        <v>52020</v>
      </c>
    </row>
    <row r="622" spans="1:9">
      <c r="A622" s="7">
        <v>45547</v>
      </c>
      <c r="B622" s="5" t="s">
        <v>31</v>
      </c>
      <c r="C622" s="5" t="s">
        <v>14</v>
      </c>
      <c r="D622" s="5" t="s">
        <v>21</v>
      </c>
      <c r="E622" s="2">
        <v>30</v>
      </c>
      <c r="F622" s="2">
        <v>8870</v>
      </c>
      <c r="G622" s="2">
        <v>-5928</v>
      </c>
      <c r="H622" s="2">
        <v>266100</v>
      </c>
      <c r="I622" s="2">
        <f>Table1[[#This Row],[Total Sales]]-(Table1[[#This Row],[Cost of Goods]]*Table1[[#This Row],[Units Sold]])</f>
        <v>443940</v>
      </c>
    </row>
    <row r="623" spans="1:9">
      <c r="A623" s="7">
        <v>45548</v>
      </c>
      <c r="B623" s="5" t="s">
        <v>37</v>
      </c>
      <c r="C623" s="5" t="s">
        <v>20</v>
      </c>
      <c r="D623" s="5" t="s">
        <v>36</v>
      </c>
      <c r="E623" s="2">
        <v>28</v>
      </c>
      <c r="F623" s="2">
        <v>71913</v>
      </c>
      <c r="G623" s="2">
        <v>61196</v>
      </c>
      <c r="H623" s="2">
        <v>2013564</v>
      </c>
      <c r="I623" s="2">
        <f>Table1[[#This Row],[Total Sales]]-(Table1[[#This Row],[Cost of Goods]]*Table1[[#This Row],[Units Sold]])</f>
        <v>300076</v>
      </c>
    </row>
    <row r="624" spans="1:9">
      <c r="A624" s="7">
        <v>45549</v>
      </c>
      <c r="B624" s="5" t="s">
        <v>34</v>
      </c>
      <c r="C624" s="5" t="s">
        <v>20</v>
      </c>
      <c r="D624" s="5" t="s">
        <v>36</v>
      </c>
      <c r="E624" s="2">
        <v>24</v>
      </c>
      <c r="F624" s="2">
        <v>71097</v>
      </c>
      <c r="G624" s="2">
        <v>57285</v>
      </c>
      <c r="H624" s="2">
        <v>1706328</v>
      </c>
      <c r="I624" s="2">
        <f>Table1[[#This Row],[Total Sales]]-(Table1[[#This Row],[Cost of Goods]]*Table1[[#This Row],[Units Sold]])</f>
        <v>331488</v>
      </c>
    </row>
    <row r="625" spans="1:9">
      <c r="A625" s="7">
        <v>45550</v>
      </c>
      <c r="B625" s="5" t="s">
        <v>23</v>
      </c>
      <c r="C625" s="5" t="s">
        <v>20</v>
      </c>
      <c r="D625" s="5" t="s">
        <v>16</v>
      </c>
      <c r="E625" s="2">
        <v>25</v>
      </c>
      <c r="F625" s="2">
        <v>43603</v>
      </c>
      <c r="G625" s="2">
        <v>29861</v>
      </c>
      <c r="H625" s="2">
        <v>1090075</v>
      </c>
      <c r="I625" s="2">
        <f>Table1[[#This Row],[Total Sales]]-(Table1[[#This Row],[Cost of Goods]]*Table1[[#This Row],[Units Sold]])</f>
        <v>343550</v>
      </c>
    </row>
    <row r="626" spans="1:9">
      <c r="A626" s="7">
        <v>45551</v>
      </c>
      <c r="B626" s="5" t="s">
        <v>19</v>
      </c>
      <c r="C626" s="5" t="s">
        <v>20</v>
      </c>
      <c r="D626" s="5" t="s">
        <v>36</v>
      </c>
      <c r="E626" s="2">
        <v>4</v>
      </c>
      <c r="F626" s="2">
        <v>66367</v>
      </c>
      <c r="G626" s="2">
        <v>48675</v>
      </c>
      <c r="H626" s="2">
        <v>265468</v>
      </c>
      <c r="I626" s="2">
        <f>Table1[[#This Row],[Total Sales]]-(Table1[[#This Row],[Cost of Goods]]*Table1[[#This Row],[Units Sold]])</f>
        <v>70768</v>
      </c>
    </row>
    <row r="627" spans="1:9">
      <c r="A627" s="7">
        <v>45552</v>
      </c>
      <c r="B627" s="5" t="s">
        <v>39</v>
      </c>
      <c r="C627" s="5" t="s">
        <v>14</v>
      </c>
      <c r="D627" s="5" t="s">
        <v>15</v>
      </c>
      <c r="E627" s="2">
        <v>24</v>
      </c>
      <c r="F627" s="2">
        <v>27960</v>
      </c>
      <c r="G627" s="2">
        <v>21338</v>
      </c>
      <c r="H627" s="2">
        <v>671040</v>
      </c>
      <c r="I627" s="2">
        <f>Table1[[#This Row],[Total Sales]]-(Table1[[#This Row],[Cost of Goods]]*Table1[[#This Row],[Units Sold]])</f>
        <v>158928</v>
      </c>
    </row>
    <row r="628" spans="1:9">
      <c r="A628" s="7">
        <v>45553</v>
      </c>
      <c r="B628" s="5" t="s">
        <v>39</v>
      </c>
      <c r="C628" s="5" t="s">
        <v>27</v>
      </c>
      <c r="D628" s="5" t="s">
        <v>36</v>
      </c>
      <c r="E628" s="2">
        <v>14</v>
      </c>
      <c r="F628" s="2">
        <v>37068</v>
      </c>
      <c r="G628" s="2">
        <v>28282</v>
      </c>
      <c r="H628" s="2">
        <v>518952</v>
      </c>
      <c r="I628" s="2">
        <f>Table1[[#This Row],[Total Sales]]-(Table1[[#This Row],[Cost of Goods]]*Table1[[#This Row],[Units Sold]])</f>
        <v>123004</v>
      </c>
    </row>
    <row r="629" spans="1:9">
      <c r="A629" s="7">
        <v>45554</v>
      </c>
      <c r="B629" s="5" t="s">
        <v>18</v>
      </c>
      <c r="C629" s="5" t="s">
        <v>20</v>
      </c>
      <c r="D629" s="5" t="s">
        <v>16</v>
      </c>
      <c r="E629" s="2">
        <v>44</v>
      </c>
      <c r="F629" s="2">
        <v>12829</v>
      </c>
      <c r="G629" s="2">
        <v>6600</v>
      </c>
      <c r="H629" s="2">
        <v>564476</v>
      </c>
      <c r="I629" s="2">
        <f>Table1[[#This Row],[Total Sales]]-(Table1[[#This Row],[Cost of Goods]]*Table1[[#This Row],[Units Sold]])</f>
        <v>274076</v>
      </c>
    </row>
    <row r="630" spans="1:9">
      <c r="A630" s="7">
        <v>45555</v>
      </c>
      <c r="B630" s="5" t="s">
        <v>38</v>
      </c>
      <c r="C630" s="5" t="s">
        <v>11</v>
      </c>
      <c r="D630" s="5" t="s">
        <v>15</v>
      </c>
      <c r="E630" s="2">
        <v>6</v>
      </c>
      <c r="F630" s="2">
        <v>72501</v>
      </c>
      <c r="G630" s="2">
        <v>66587</v>
      </c>
      <c r="H630" s="2">
        <v>435006</v>
      </c>
      <c r="I630" s="2">
        <f>Table1[[#This Row],[Total Sales]]-(Table1[[#This Row],[Cost of Goods]]*Table1[[#This Row],[Units Sold]])</f>
        <v>35484</v>
      </c>
    </row>
    <row r="631" spans="1:9">
      <c r="A631" s="7">
        <v>45556</v>
      </c>
      <c r="B631" s="5" t="s">
        <v>31</v>
      </c>
      <c r="C631" s="5" t="s">
        <v>20</v>
      </c>
      <c r="D631" s="5" t="s">
        <v>30</v>
      </c>
      <c r="E631" s="2">
        <v>38</v>
      </c>
      <c r="F631" s="2">
        <v>52593</v>
      </c>
      <c r="G631" s="2">
        <v>41960</v>
      </c>
      <c r="H631" s="2">
        <v>1998534</v>
      </c>
      <c r="I631" s="2">
        <f>Table1[[#This Row],[Total Sales]]-(Table1[[#This Row],[Cost of Goods]]*Table1[[#This Row],[Units Sold]])</f>
        <v>404054</v>
      </c>
    </row>
    <row r="632" spans="1:9">
      <c r="A632" s="7">
        <v>45557</v>
      </c>
      <c r="B632" s="5" t="s">
        <v>35</v>
      </c>
      <c r="C632" s="5" t="s">
        <v>20</v>
      </c>
      <c r="D632" s="5" t="s">
        <v>33</v>
      </c>
      <c r="E632" s="2">
        <v>10</v>
      </c>
      <c r="F632" s="2">
        <v>24275</v>
      </c>
      <c r="G632" s="2">
        <v>11097</v>
      </c>
      <c r="H632" s="2">
        <v>242750</v>
      </c>
      <c r="I632" s="2">
        <f>Table1[[#This Row],[Total Sales]]-(Table1[[#This Row],[Cost of Goods]]*Table1[[#This Row],[Units Sold]])</f>
        <v>131780</v>
      </c>
    </row>
    <row r="633" spans="1:9">
      <c r="A633" s="7">
        <v>45558</v>
      </c>
      <c r="B633" s="5" t="s">
        <v>24</v>
      </c>
      <c r="C633" s="5" t="s">
        <v>27</v>
      </c>
      <c r="D633" s="5" t="s">
        <v>25</v>
      </c>
      <c r="E633" s="2">
        <v>28</v>
      </c>
      <c r="F633" s="2">
        <v>20844</v>
      </c>
      <c r="G633" s="2">
        <v>7005</v>
      </c>
      <c r="H633" s="2">
        <v>583632</v>
      </c>
      <c r="I633" s="2">
        <f>Table1[[#This Row],[Total Sales]]-(Table1[[#This Row],[Cost of Goods]]*Table1[[#This Row],[Units Sold]])</f>
        <v>387492</v>
      </c>
    </row>
    <row r="634" spans="1:9">
      <c r="A634" s="7">
        <v>45559</v>
      </c>
      <c r="B634" s="5" t="s">
        <v>31</v>
      </c>
      <c r="C634" s="5" t="s">
        <v>11</v>
      </c>
      <c r="D634" s="5" t="s">
        <v>15</v>
      </c>
      <c r="E634" s="2">
        <v>22</v>
      </c>
      <c r="F634" s="2">
        <v>30824</v>
      </c>
      <c r="G634" s="2">
        <v>12274</v>
      </c>
      <c r="H634" s="2">
        <v>678128</v>
      </c>
      <c r="I634" s="2">
        <f>Table1[[#This Row],[Total Sales]]-(Table1[[#This Row],[Cost of Goods]]*Table1[[#This Row],[Units Sold]])</f>
        <v>408100</v>
      </c>
    </row>
    <row r="635" spans="1:9">
      <c r="A635" s="7">
        <v>45560</v>
      </c>
      <c r="B635" s="5" t="s">
        <v>37</v>
      </c>
      <c r="C635" s="5" t="s">
        <v>27</v>
      </c>
      <c r="D635" s="5" t="s">
        <v>12</v>
      </c>
      <c r="E635" s="2">
        <v>49</v>
      </c>
      <c r="F635" s="2">
        <v>14402</v>
      </c>
      <c r="G635" s="2">
        <v>4810</v>
      </c>
      <c r="H635" s="2">
        <v>705698</v>
      </c>
      <c r="I635" s="2">
        <f>Table1[[#This Row],[Total Sales]]-(Table1[[#This Row],[Cost of Goods]]*Table1[[#This Row],[Units Sold]])</f>
        <v>470008</v>
      </c>
    </row>
    <row r="636" spans="1:9">
      <c r="A636" s="7">
        <v>45561</v>
      </c>
      <c r="B636" s="5" t="s">
        <v>32</v>
      </c>
      <c r="C636" s="5" t="s">
        <v>27</v>
      </c>
      <c r="D636" s="5" t="s">
        <v>33</v>
      </c>
      <c r="E636" s="2">
        <v>22</v>
      </c>
      <c r="F636" s="2">
        <v>8483</v>
      </c>
      <c r="G636" s="2">
        <v>-8694</v>
      </c>
      <c r="H636" s="2">
        <v>186626</v>
      </c>
      <c r="I636" s="2">
        <f>Table1[[#This Row],[Total Sales]]-(Table1[[#This Row],[Cost of Goods]]*Table1[[#This Row],[Units Sold]])</f>
        <v>377894</v>
      </c>
    </row>
    <row r="637" spans="1:9">
      <c r="A637" s="7">
        <v>45562</v>
      </c>
      <c r="B637" s="5" t="s">
        <v>38</v>
      </c>
      <c r="C637" s="5" t="s">
        <v>27</v>
      </c>
      <c r="D637" s="5" t="s">
        <v>30</v>
      </c>
      <c r="E637" s="2">
        <v>49</v>
      </c>
      <c r="F637" s="2">
        <v>13085</v>
      </c>
      <c r="G637" s="2">
        <v>1499</v>
      </c>
      <c r="H637" s="2">
        <v>641165</v>
      </c>
      <c r="I637" s="2">
        <f>Table1[[#This Row],[Total Sales]]-(Table1[[#This Row],[Cost of Goods]]*Table1[[#This Row],[Units Sold]])</f>
        <v>567714</v>
      </c>
    </row>
    <row r="638" spans="1:9">
      <c r="A638" s="7">
        <v>45563</v>
      </c>
      <c r="B638" s="5" t="s">
        <v>24</v>
      </c>
      <c r="C638" s="5" t="s">
        <v>11</v>
      </c>
      <c r="D638" s="5" t="s">
        <v>16</v>
      </c>
      <c r="E638" s="2">
        <v>30</v>
      </c>
      <c r="F638" s="2">
        <v>13163</v>
      </c>
      <c r="G638" s="2">
        <v>2244</v>
      </c>
      <c r="H638" s="2">
        <v>394890</v>
      </c>
      <c r="I638" s="2">
        <f>Table1[[#This Row],[Total Sales]]-(Table1[[#This Row],[Cost of Goods]]*Table1[[#This Row],[Units Sold]])</f>
        <v>327570</v>
      </c>
    </row>
    <row r="639" spans="1:9">
      <c r="A639" s="7">
        <v>45564</v>
      </c>
      <c r="B639" s="5" t="s">
        <v>23</v>
      </c>
      <c r="C639" s="5" t="s">
        <v>14</v>
      </c>
      <c r="D639" s="5" t="s">
        <v>25</v>
      </c>
      <c r="E639" s="2">
        <v>42</v>
      </c>
      <c r="F639" s="2">
        <v>43840</v>
      </c>
      <c r="G639" s="2">
        <v>30417</v>
      </c>
      <c r="H639" s="2">
        <v>1841280</v>
      </c>
      <c r="I639" s="2">
        <f>Table1[[#This Row],[Total Sales]]-(Table1[[#This Row],[Cost of Goods]]*Table1[[#This Row],[Units Sold]])</f>
        <v>563766</v>
      </c>
    </row>
    <row r="640" spans="1:9">
      <c r="A640" s="7">
        <v>45565</v>
      </c>
      <c r="B640" s="5" t="s">
        <v>37</v>
      </c>
      <c r="C640" s="5" t="s">
        <v>14</v>
      </c>
      <c r="D640" s="5" t="s">
        <v>33</v>
      </c>
      <c r="E640" s="2">
        <v>35</v>
      </c>
      <c r="F640" s="2">
        <v>46989</v>
      </c>
      <c r="G640" s="2">
        <v>30612</v>
      </c>
      <c r="H640" s="2">
        <v>1644615</v>
      </c>
      <c r="I640" s="2">
        <f>Table1[[#This Row],[Total Sales]]-(Table1[[#This Row],[Cost of Goods]]*Table1[[#This Row],[Units Sold]])</f>
        <v>573195</v>
      </c>
    </row>
    <row r="641" spans="1:9">
      <c r="A641" s="7">
        <v>45566</v>
      </c>
      <c r="B641" s="5" t="s">
        <v>29</v>
      </c>
      <c r="C641" s="5" t="s">
        <v>11</v>
      </c>
      <c r="D641" s="5" t="s">
        <v>15</v>
      </c>
      <c r="E641" s="2">
        <v>48</v>
      </c>
      <c r="F641" s="2">
        <v>41611</v>
      </c>
      <c r="G641" s="2">
        <v>33161</v>
      </c>
      <c r="H641" s="2">
        <v>1997328</v>
      </c>
      <c r="I641" s="2">
        <f>Table1[[#This Row],[Total Sales]]-(Table1[[#This Row],[Cost of Goods]]*Table1[[#This Row],[Units Sold]])</f>
        <v>405600</v>
      </c>
    </row>
    <row r="642" spans="1:9">
      <c r="A642" s="7">
        <v>45567</v>
      </c>
      <c r="B642" s="5" t="s">
        <v>29</v>
      </c>
      <c r="C642" s="5" t="s">
        <v>27</v>
      </c>
      <c r="D642" s="5" t="s">
        <v>21</v>
      </c>
      <c r="E642" s="2">
        <v>20</v>
      </c>
      <c r="F642" s="2">
        <v>59251</v>
      </c>
      <c r="G642" s="2">
        <v>42514</v>
      </c>
      <c r="H642" s="2">
        <v>1185020</v>
      </c>
      <c r="I642" s="2">
        <f>Table1[[#This Row],[Total Sales]]-(Table1[[#This Row],[Cost of Goods]]*Table1[[#This Row],[Units Sold]])</f>
        <v>334740</v>
      </c>
    </row>
    <row r="643" spans="1:9">
      <c r="A643" s="7">
        <v>45568</v>
      </c>
      <c r="B643" s="5" t="s">
        <v>13</v>
      </c>
      <c r="C643" s="5" t="s">
        <v>14</v>
      </c>
      <c r="D643" s="5" t="s">
        <v>16</v>
      </c>
      <c r="E643" s="2">
        <v>45</v>
      </c>
      <c r="F643" s="2">
        <v>13922</v>
      </c>
      <c r="G643" s="2">
        <v>828</v>
      </c>
      <c r="H643" s="2">
        <v>626490</v>
      </c>
      <c r="I643" s="2">
        <f>Table1[[#This Row],[Total Sales]]-(Table1[[#This Row],[Cost of Goods]]*Table1[[#This Row],[Units Sold]])</f>
        <v>589230</v>
      </c>
    </row>
    <row r="644" spans="1:9">
      <c r="A644" s="7">
        <v>45569</v>
      </c>
      <c r="B644" s="5" t="s">
        <v>39</v>
      </c>
      <c r="C644" s="5" t="s">
        <v>14</v>
      </c>
      <c r="D644" s="5" t="s">
        <v>21</v>
      </c>
      <c r="E644" s="2">
        <v>19</v>
      </c>
      <c r="F644" s="2">
        <v>30191</v>
      </c>
      <c r="G644" s="2">
        <v>27702</v>
      </c>
      <c r="H644" s="2">
        <v>573629</v>
      </c>
      <c r="I644" s="2">
        <f>Table1[[#This Row],[Total Sales]]-(Table1[[#This Row],[Cost of Goods]]*Table1[[#This Row],[Units Sold]])</f>
        <v>47291</v>
      </c>
    </row>
    <row r="645" spans="1:9">
      <c r="A645" s="7">
        <v>45570</v>
      </c>
      <c r="B645" s="5" t="s">
        <v>35</v>
      </c>
      <c r="C645" s="5" t="s">
        <v>11</v>
      </c>
      <c r="D645" s="5" t="s">
        <v>21</v>
      </c>
      <c r="E645" s="2">
        <v>14</v>
      </c>
      <c r="F645" s="2">
        <v>27633</v>
      </c>
      <c r="G645" s="2">
        <v>11966</v>
      </c>
      <c r="H645" s="2">
        <v>386862</v>
      </c>
      <c r="I645" s="2">
        <f>Table1[[#This Row],[Total Sales]]-(Table1[[#This Row],[Cost of Goods]]*Table1[[#This Row],[Units Sold]])</f>
        <v>219338</v>
      </c>
    </row>
    <row r="646" spans="1:9">
      <c r="A646" s="7">
        <v>45571</v>
      </c>
      <c r="B646" s="5" t="s">
        <v>23</v>
      </c>
      <c r="C646" s="5" t="s">
        <v>11</v>
      </c>
      <c r="D646" s="5" t="s">
        <v>15</v>
      </c>
      <c r="E646" s="2">
        <v>41</v>
      </c>
      <c r="F646" s="2">
        <v>20901</v>
      </c>
      <c r="G646" s="2">
        <v>2519</v>
      </c>
      <c r="H646" s="2">
        <v>856941</v>
      </c>
      <c r="I646" s="2">
        <f>Table1[[#This Row],[Total Sales]]-(Table1[[#This Row],[Cost of Goods]]*Table1[[#This Row],[Units Sold]])</f>
        <v>753662</v>
      </c>
    </row>
    <row r="647" spans="1:9">
      <c r="A647" s="7">
        <v>45572</v>
      </c>
      <c r="B647" s="5" t="s">
        <v>24</v>
      </c>
      <c r="C647" s="5" t="s">
        <v>20</v>
      </c>
      <c r="D647" s="5" t="s">
        <v>33</v>
      </c>
      <c r="E647" s="2">
        <v>6</v>
      </c>
      <c r="F647" s="2">
        <v>64651</v>
      </c>
      <c r="G647" s="2">
        <v>55833</v>
      </c>
      <c r="H647" s="2">
        <v>387906</v>
      </c>
      <c r="I647" s="2">
        <f>Table1[[#This Row],[Total Sales]]-(Table1[[#This Row],[Cost of Goods]]*Table1[[#This Row],[Units Sold]])</f>
        <v>52908</v>
      </c>
    </row>
    <row r="648" spans="1:9">
      <c r="A648" s="7">
        <v>45573</v>
      </c>
      <c r="B648" s="5" t="s">
        <v>26</v>
      </c>
      <c r="C648" s="5" t="s">
        <v>27</v>
      </c>
      <c r="D648" s="5" t="s">
        <v>16</v>
      </c>
      <c r="E648" s="2">
        <v>34</v>
      </c>
      <c r="F648" s="2">
        <v>12365</v>
      </c>
      <c r="G648" s="2">
        <v>-2731</v>
      </c>
      <c r="H648" s="2">
        <v>420410</v>
      </c>
      <c r="I648" s="2">
        <f>Table1[[#This Row],[Total Sales]]-(Table1[[#This Row],[Cost of Goods]]*Table1[[#This Row],[Units Sold]])</f>
        <v>513264</v>
      </c>
    </row>
    <row r="649" spans="1:9">
      <c r="A649" s="7">
        <v>45574</v>
      </c>
      <c r="B649" s="5" t="s">
        <v>37</v>
      </c>
      <c r="C649" s="5" t="s">
        <v>14</v>
      </c>
      <c r="D649" s="5" t="s">
        <v>25</v>
      </c>
      <c r="E649" s="2">
        <v>9</v>
      </c>
      <c r="F649" s="2">
        <v>19851</v>
      </c>
      <c r="G649" s="2">
        <v>15267</v>
      </c>
      <c r="H649" s="2">
        <v>178659</v>
      </c>
      <c r="I649" s="2">
        <f>Table1[[#This Row],[Total Sales]]-(Table1[[#This Row],[Cost of Goods]]*Table1[[#This Row],[Units Sold]])</f>
        <v>41256</v>
      </c>
    </row>
    <row r="650" spans="1:9">
      <c r="A650" s="7">
        <v>45575</v>
      </c>
      <c r="B650" s="5" t="s">
        <v>24</v>
      </c>
      <c r="C650" s="5" t="s">
        <v>11</v>
      </c>
      <c r="D650" s="5" t="s">
        <v>12</v>
      </c>
      <c r="E650" s="2">
        <v>35</v>
      </c>
      <c r="F650" s="2">
        <v>26680</v>
      </c>
      <c r="G650" s="2">
        <v>10981</v>
      </c>
      <c r="H650" s="2">
        <v>933800</v>
      </c>
      <c r="I650" s="2">
        <f>Table1[[#This Row],[Total Sales]]-(Table1[[#This Row],[Cost of Goods]]*Table1[[#This Row],[Units Sold]])</f>
        <v>549465</v>
      </c>
    </row>
    <row r="651" spans="1:9">
      <c r="A651" s="7">
        <v>45576</v>
      </c>
      <c r="B651" s="5" t="s">
        <v>39</v>
      </c>
      <c r="C651" s="5" t="s">
        <v>27</v>
      </c>
      <c r="D651" s="5" t="s">
        <v>15</v>
      </c>
      <c r="E651" s="2">
        <v>8</v>
      </c>
      <c r="F651" s="2">
        <v>41268</v>
      </c>
      <c r="G651" s="2">
        <v>30121</v>
      </c>
      <c r="H651" s="2">
        <v>330144</v>
      </c>
      <c r="I651" s="2">
        <f>Table1[[#This Row],[Total Sales]]-(Table1[[#This Row],[Cost of Goods]]*Table1[[#This Row],[Units Sold]])</f>
        <v>89176</v>
      </c>
    </row>
    <row r="652" spans="1:9">
      <c r="A652" s="7">
        <v>45577</v>
      </c>
      <c r="B652" s="5" t="s">
        <v>19</v>
      </c>
      <c r="C652" s="5" t="s">
        <v>27</v>
      </c>
      <c r="D652" s="5" t="s">
        <v>12</v>
      </c>
      <c r="E652" s="2">
        <v>50</v>
      </c>
      <c r="F652" s="2">
        <v>27364</v>
      </c>
      <c r="G652" s="2">
        <v>16190</v>
      </c>
      <c r="H652" s="2">
        <v>1368200</v>
      </c>
      <c r="I652" s="2">
        <f>Table1[[#This Row],[Total Sales]]-(Table1[[#This Row],[Cost of Goods]]*Table1[[#This Row],[Units Sold]])</f>
        <v>558700</v>
      </c>
    </row>
    <row r="653" spans="1:9">
      <c r="A653" s="7">
        <v>45578</v>
      </c>
      <c r="B653" s="5" t="s">
        <v>23</v>
      </c>
      <c r="C653" s="5" t="s">
        <v>11</v>
      </c>
      <c r="D653" s="5" t="s">
        <v>30</v>
      </c>
      <c r="E653" s="2">
        <v>14</v>
      </c>
      <c r="F653" s="2">
        <v>37165</v>
      </c>
      <c r="G653" s="2">
        <v>18160</v>
      </c>
      <c r="H653" s="2">
        <v>520310</v>
      </c>
      <c r="I653" s="2">
        <f>Table1[[#This Row],[Total Sales]]-(Table1[[#This Row],[Cost of Goods]]*Table1[[#This Row],[Units Sold]])</f>
        <v>266070</v>
      </c>
    </row>
    <row r="654" spans="1:9">
      <c r="A654" s="7">
        <v>45579</v>
      </c>
      <c r="B654" s="5" t="s">
        <v>24</v>
      </c>
      <c r="C654" s="5" t="s">
        <v>20</v>
      </c>
      <c r="D654" s="5" t="s">
        <v>33</v>
      </c>
      <c r="E654" s="2">
        <v>32</v>
      </c>
      <c r="F654" s="2">
        <v>55332</v>
      </c>
      <c r="G654" s="2">
        <v>36165</v>
      </c>
      <c r="H654" s="2">
        <v>1770624</v>
      </c>
      <c r="I654" s="2">
        <f>Table1[[#This Row],[Total Sales]]-(Table1[[#This Row],[Cost of Goods]]*Table1[[#This Row],[Units Sold]])</f>
        <v>613344</v>
      </c>
    </row>
    <row r="655" spans="1:9">
      <c r="A655" s="7">
        <v>45580</v>
      </c>
      <c r="B655" s="5" t="s">
        <v>29</v>
      </c>
      <c r="C655" s="5" t="s">
        <v>27</v>
      </c>
      <c r="D655" s="5" t="s">
        <v>21</v>
      </c>
      <c r="E655" s="2">
        <v>49</v>
      </c>
      <c r="F655" s="2">
        <v>57466</v>
      </c>
      <c r="G655" s="2">
        <v>53313</v>
      </c>
      <c r="H655" s="2">
        <v>2815834</v>
      </c>
      <c r="I655" s="2">
        <f>Table1[[#This Row],[Total Sales]]-(Table1[[#This Row],[Cost of Goods]]*Table1[[#This Row],[Units Sold]])</f>
        <v>203497</v>
      </c>
    </row>
    <row r="656" spans="1:9">
      <c r="A656" s="7">
        <v>45581</v>
      </c>
      <c r="B656" s="5" t="s">
        <v>35</v>
      </c>
      <c r="C656" s="5" t="s">
        <v>14</v>
      </c>
      <c r="D656" s="5" t="s">
        <v>30</v>
      </c>
      <c r="E656" s="2">
        <v>47</v>
      </c>
      <c r="F656" s="2">
        <v>56248</v>
      </c>
      <c r="G656" s="2">
        <v>42095</v>
      </c>
      <c r="H656" s="2">
        <v>2643656</v>
      </c>
      <c r="I656" s="2">
        <f>Table1[[#This Row],[Total Sales]]-(Table1[[#This Row],[Cost of Goods]]*Table1[[#This Row],[Units Sold]])</f>
        <v>665191</v>
      </c>
    </row>
    <row r="657" spans="1:9">
      <c r="A657" s="7">
        <v>45582</v>
      </c>
      <c r="B657" s="5" t="s">
        <v>34</v>
      </c>
      <c r="C657" s="5" t="s">
        <v>20</v>
      </c>
      <c r="D657" s="5" t="s">
        <v>36</v>
      </c>
      <c r="E657" s="2">
        <v>3</v>
      </c>
      <c r="F657" s="2">
        <v>16410</v>
      </c>
      <c r="G657" s="2">
        <v>9805</v>
      </c>
      <c r="H657" s="2">
        <v>49230</v>
      </c>
      <c r="I657" s="2">
        <f>Table1[[#This Row],[Total Sales]]-(Table1[[#This Row],[Cost of Goods]]*Table1[[#This Row],[Units Sold]])</f>
        <v>19815</v>
      </c>
    </row>
    <row r="658" spans="1:9">
      <c r="A658" s="7">
        <v>45583</v>
      </c>
      <c r="B658" s="5" t="s">
        <v>37</v>
      </c>
      <c r="C658" s="5" t="s">
        <v>11</v>
      </c>
      <c r="D658" s="5" t="s">
        <v>36</v>
      </c>
      <c r="E658" s="2">
        <v>13</v>
      </c>
      <c r="F658" s="2">
        <v>64636</v>
      </c>
      <c r="G658" s="2">
        <v>54720</v>
      </c>
      <c r="H658" s="2">
        <v>840268</v>
      </c>
      <c r="I658" s="2">
        <f>Table1[[#This Row],[Total Sales]]-(Table1[[#This Row],[Cost of Goods]]*Table1[[#This Row],[Units Sold]])</f>
        <v>128908</v>
      </c>
    </row>
    <row r="659" spans="1:9">
      <c r="A659" s="7">
        <v>45584</v>
      </c>
      <c r="B659" s="5" t="s">
        <v>29</v>
      </c>
      <c r="C659" s="5" t="s">
        <v>27</v>
      </c>
      <c r="D659" s="5" t="s">
        <v>12</v>
      </c>
      <c r="E659" s="2">
        <v>46</v>
      </c>
      <c r="F659" s="2">
        <v>68525</v>
      </c>
      <c r="G659" s="2">
        <v>55815</v>
      </c>
      <c r="H659" s="2">
        <v>3152150</v>
      </c>
      <c r="I659" s="2">
        <f>Table1[[#This Row],[Total Sales]]-(Table1[[#This Row],[Cost of Goods]]*Table1[[#This Row],[Units Sold]])</f>
        <v>584660</v>
      </c>
    </row>
    <row r="660" spans="1:9">
      <c r="A660" s="7">
        <v>45585</v>
      </c>
      <c r="B660" s="5" t="s">
        <v>23</v>
      </c>
      <c r="C660" s="5" t="s">
        <v>11</v>
      </c>
      <c r="D660" s="5" t="s">
        <v>30</v>
      </c>
      <c r="E660" s="2">
        <v>32</v>
      </c>
      <c r="F660" s="2">
        <v>33778</v>
      </c>
      <c r="G660" s="2">
        <v>28098</v>
      </c>
      <c r="H660" s="2">
        <v>1080896</v>
      </c>
      <c r="I660" s="2">
        <f>Table1[[#This Row],[Total Sales]]-(Table1[[#This Row],[Cost of Goods]]*Table1[[#This Row],[Units Sold]])</f>
        <v>181760</v>
      </c>
    </row>
    <row r="661" spans="1:9">
      <c r="A661" s="7">
        <v>45586</v>
      </c>
      <c r="B661" s="5" t="s">
        <v>13</v>
      </c>
      <c r="C661" s="5" t="s">
        <v>27</v>
      </c>
      <c r="D661" s="5" t="s">
        <v>33</v>
      </c>
      <c r="E661" s="2">
        <v>2</v>
      </c>
      <c r="F661" s="2">
        <v>41356</v>
      </c>
      <c r="G661" s="2">
        <v>26022</v>
      </c>
      <c r="H661" s="2">
        <v>82712</v>
      </c>
      <c r="I661" s="2">
        <f>Table1[[#This Row],[Total Sales]]-(Table1[[#This Row],[Cost of Goods]]*Table1[[#This Row],[Units Sold]])</f>
        <v>30668</v>
      </c>
    </row>
    <row r="662" spans="1:9">
      <c r="A662" s="7">
        <v>45587</v>
      </c>
      <c r="B662" s="5" t="s">
        <v>13</v>
      </c>
      <c r="C662" s="5" t="s">
        <v>20</v>
      </c>
      <c r="D662" s="5" t="s">
        <v>15</v>
      </c>
      <c r="E662" s="2">
        <v>22</v>
      </c>
      <c r="F662" s="2">
        <v>19728</v>
      </c>
      <c r="G662" s="2">
        <v>1252</v>
      </c>
      <c r="H662" s="2">
        <v>434016</v>
      </c>
      <c r="I662" s="2">
        <f>Table1[[#This Row],[Total Sales]]-(Table1[[#This Row],[Cost of Goods]]*Table1[[#This Row],[Units Sold]])</f>
        <v>406472</v>
      </c>
    </row>
    <row r="663" spans="1:9">
      <c r="A663" s="7">
        <v>45588</v>
      </c>
      <c r="B663" s="5" t="s">
        <v>19</v>
      </c>
      <c r="C663" s="5" t="s">
        <v>14</v>
      </c>
      <c r="D663" s="5" t="s">
        <v>25</v>
      </c>
      <c r="E663" s="2">
        <v>12</v>
      </c>
      <c r="F663" s="2">
        <v>18827</v>
      </c>
      <c r="G663" s="2">
        <v>11009</v>
      </c>
      <c r="H663" s="2">
        <v>225924</v>
      </c>
      <c r="I663" s="2">
        <f>Table1[[#This Row],[Total Sales]]-(Table1[[#This Row],[Cost of Goods]]*Table1[[#This Row],[Units Sold]])</f>
        <v>93816</v>
      </c>
    </row>
    <row r="664" spans="1:9">
      <c r="A664" s="7">
        <v>45589</v>
      </c>
      <c r="B664" s="5" t="s">
        <v>37</v>
      </c>
      <c r="C664" s="5" t="s">
        <v>11</v>
      </c>
      <c r="D664" s="5" t="s">
        <v>21</v>
      </c>
      <c r="E664" s="2">
        <v>40</v>
      </c>
      <c r="F664" s="2">
        <v>71086</v>
      </c>
      <c r="G664" s="2">
        <v>68492</v>
      </c>
      <c r="H664" s="2">
        <v>2843440</v>
      </c>
      <c r="I664" s="2">
        <f>Table1[[#This Row],[Total Sales]]-(Table1[[#This Row],[Cost of Goods]]*Table1[[#This Row],[Units Sold]])</f>
        <v>103760</v>
      </c>
    </row>
    <row r="665" spans="1:9">
      <c r="A665" s="7">
        <v>45590</v>
      </c>
      <c r="B665" s="5" t="s">
        <v>32</v>
      </c>
      <c r="C665" s="5" t="s">
        <v>14</v>
      </c>
      <c r="D665" s="5" t="s">
        <v>16</v>
      </c>
      <c r="E665" s="2">
        <v>20</v>
      </c>
      <c r="F665" s="2">
        <v>68259</v>
      </c>
      <c r="G665" s="2">
        <v>54666</v>
      </c>
      <c r="H665" s="2">
        <v>1365180</v>
      </c>
      <c r="I665" s="2">
        <f>Table1[[#This Row],[Total Sales]]-(Table1[[#This Row],[Cost of Goods]]*Table1[[#This Row],[Units Sold]])</f>
        <v>271860</v>
      </c>
    </row>
    <row r="666" spans="1:9">
      <c r="A666" s="7">
        <v>45591</v>
      </c>
      <c r="B666" s="5" t="s">
        <v>13</v>
      </c>
      <c r="C666" s="5" t="s">
        <v>20</v>
      </c>
      <c r="D666" s="5" t="s">
        <v>33</v>
      </c>
      <c r="E666" s="2">
        <v>8</v>
      </c>
      <c r="F666" s="2">
        <v>20982</v>
      </c>
      <c r="G666" s="2">
        <v>10620</v>
      </c>
      <c r="H666" s="2">
        <v>167856</v>
      </c>
      <c r="I666" s="2">
        <f>Table1[[#This Row],[Total Sales]]-(Table1[[#This Row],[Cost of Goods]]*Table1[[#This Row],[Units Sold]])</f>
        <v>82896</v>
      </c>
    </row>
    <row r="667" spans="1:9">
      <c r="A667" s="7">
        <v>45592</v>
      </c>
      <c r="B667" s="5" t="s">
        <v>39</v>
      </c>
      <c r="C667" s="5" t="s">
        <v>20</v>
      </c>
      <c r="D667" s="5" t="s">
        <v>21</v>
      </c>
      <c r="E667" s="2">
        <v>42</v>
      </c>
      <c r="F667" s="2">
        <v>29737</v>
      </c>
      <c r="G667" s="2">
        <v>22543</v>
      </c>
      <c r="H667" s="2">
        <v>1248954</v>
      </c>
      <c r="I667" s="2">
        <f>Table1[[#This Row],[Total Sales]]-(Table1[[#This Row],[Cost of Goods]]*Table1[[#This Row],[Units Sold]])</f>
        <v>302148</v>
      </c>
    </row>
    <row r="668" spans="1:9">
      <c r="A668" s="7">
        <v>45593</v>
      </c>
      <c r="B668" s="5" t="s">
        <v>34</v>
      </c>
      <c r="C668" s="5" t="s">
        <v>11</v>
      </c>
      <c r="D668" s="5" t="s">
        <v>15</v>
      </c>
      <c r="E668" s="2">
        <v>24</v>
      </c>
      <c r="F668" s="2">
        <v>17324</v>
      </c>
      <c r="G668" s="2">
        <v>5018</v>
      </c>
      <c r="H668" s="2">
        <v>415776</v>
      </c>
      <c r="I668" s="2">
        <f>Table1[[#This Row],[Total Sales]]-(Table1[[#This Row],[Cost of Goods]]*Table1[[#This Row],[Units Sold]])</f>
        <v>295344</v>
      </c>
    </row>
    <row r="669" spans="1:9">
      <c r="A669" s="7">
        <v>45594</v>
      </c>
      <c r="B669" s="5" t="s">
        <v>34</v>
      </c>
      <c r="C669" s="5" t="s">
        <v>14</v>
      </c>
      <c r="D669" s="5" t="s">
        <v>30</v>
      </c>
      <c r="E669" s="2">
        <v>2</v>
      </c>
      <c r="F669" s="2">
        <v>28140</v>
      </c>
      <c r="G669" s="2">
        <v>19017</v>
      </c>
      <c r="H669" s="2">
        <v>56280</v>
      </c>
      <c r="I669" s="2">
        <f>Table1[[#This Row],[Total Sales]]-(Table1[[#This Row],[Cost of Goods]]*Table1[[#This Row],[Units Sold]])</f>
        <v>18246</v>
      </c>
    </row>
    <row r="670" spans="1:9">
      <c r="A670" s="7">
        <v>45595</v>
      </c>
      <c r="B670" s="5" t="s">
        <v>29</v>
      </c>
      <c r="C670" s="5" t="s">
        <v>14</v>
      </c>
      <c r="D670" s="5" t="s">
        <v>36</v>
      </c>
      <c r="E670" s="2">
        <v>1</v>
      </c>
      <c r="F670" s="2">
        <v>69847</v>
      </c>
      <c r="G670" s="2">
        <v>64062</v>
      </c>
      <c r="H670" s="2">
        <v>69847</v>
      </c>
      <c r="I670" s="2">
        <f>Table1[[#This Row],[Total Sales]]-(Table1[[#This Row],[Cost of Goods]]*Table1[[#This Row],[Units Sold]])</f>
        <v>5785</v>
      </c>
    </row>
    <row r="671" spans="1:9">
      <c r="A671" s="7">
        <v>45596</v>
      </c>
      <c r="B671" s="5" t="s">
        <v>10</v>
      </c>
      <c r="C671" s="5" t="s">
        <v>11</v>
      </c>
      <c r="D671" s="5" t="s">
        <v>25</v>
      </c>
      <c r="E671" s="2">
        <v>5</v>
      </c>
      <c r="F671" s="2">
        <v>39484</v>
      </c>
      <c r="G671" s="2">
        <v>31436</v>
      </c>
      <c r="H671" s="2">
        <v>197420</v>
      </c>
      <c r="I671" s="2">
        <f>Table1[[#This Row],[Total Sales]]-(Table1[[#This Row],[Cost of Goods]]*Table1[[#This Row],[Units Sold]])</f>
        <v>40240</v>
      </c>
    </row>
    <row r="672" spans="1:9">
      <c r="A672" s="7">
        <v>45597</v>
      </c>
      <c r="B672" s="5" t="s">
        <v>24</v>
      </c>
      <c r="C672" s="5" t="s">
        <v>27</v>
      </c>
      <c r="D672" s="5" t="s">
        <v>25</v>
      </c>
      <c r="E672" s="2">
        <v>38</v>
      </c>
      <c r="F672" s="2">
        <v>66064</v>
      </c>
      <c r="G672" s="2">
        <v>54570</v>
      </c>
      <c r="H672" s="2">
        <v>2510432</v>
      </c>
      <c r="I672" s="2">
        <f>Table1[[#This Row],[Total Sales]]-(Table1[[#This Row],[Cost of Goods]]*Table1[[#This Row],[Units Sold]])</f>
        <v>436772</v>
      </c>
    </row>
    <row r="673" spans="1:9">
      <c r="A673" s="7">
        <v>45598</v>
      </c>
      <c r="B673" s="5" t="s">
        <v>13</v>
      </c>
      <c r="C673" s="5" t="s">
        <v>11</v>
      </c>
      <c r="D673" s="5" t="s">
        <v>21</v>
      </c>
      <c r="E673" s="2">
        <v>13</v>
      </c>
      <c r="F673" s="2">
        <v>55938</v>
      </c>
      <c r="G673" s="2">
        <v>36334</v>
      </c>
      <c r="H673" s="2">
        <v>727194</v>
      </c>
      <c r="I673" s="2">
        <f>Table1[[#This Row],[Total Sales]]-(Table1[[#This Row],[Cost of Goods]]*Table1[[#This Row],[Units Sold]])</f>
        <v>254852</v>
      </c>
    </row>
    <row r="674" spans="1:9">
      <c r="A674" s="7">
        <v>45599</v>
      </c>
      <c r="B674" s="5" t="s">
        <v>31</v>
      </c>
      <c r="C674" s="5" t="s">
        <v>27</v>
      </c>
      <c r="D674" s="5" t="s">
        <v>25</v>
      </c>
      <c r="E674" s="2">
        <v>5</v>
      </c>
      <c r="F674" s="2">
        <v>20283</v>
      </c>
      <c r="G674" s="2">
        <v>16854</v>
      </c>
      <c r="H674" s="2">
        <v>101415</v>
      </c>
      <c r="I674" s="2">
        <f>Table1[[#This Row],[Total Sales]]-(Table1[[#This Row],[Cost of Goods]]*Table1[[#This Row],[Units Sold]])</f>
        <v>17145</v>
      </c>
    </row>
    <row r="675" spans="1:9">
      <c r="A675" s="7">
        <v>45600</v>
      </c>
      <c r="B675" s="5" t="s">
        <v>24</v>
      </c>
      <c r="C675" s="5" t="s">
        <v>11</v>
      </c>
      <c r="D675" s="5" t="s">
        <v>15</v>
      </c>
      <c r="E675" s="2">
        <v>13</v>
      </c>
      <c r="F675" s="2">
        <v>28613</v>
      </c>
      <c r="G675" s="2">
        <v>24583</v>
      </c>
      <c r="H675" s="2">
        <v>371969</v>
      </c>
      <c r="I675" s="2">
        <f>Table1[[#This Row],[Total Sales]]-(Table1[[#This Row],[Cost of Goods]]*Table1[[#This Row],[Units Sold]])</f>
        <v>52390</v>
      </c>
    </row>
    <row r="676" spans="1:9">
      <c r="A676" s="7">
        <v>45601</v>
      </c>
      <c r="B676" s="5" t="s">
        <v>39</v>
      </c>
      <c r="C676" s="5" t="s">
        <v>11</v>
      </c>
      <c r="D676" s="5" t="s">
        <v>15</v>
      </c>
      <c r="E676" s="2">
        <v>20</v>
      </c>
      <c r="F676" s="2">
        <v>40873</v>
      </c>
      <c r="G676" s="2">
        <v>26341</v>
      </c>
      <c r="H676" s="2">
        <v>817460</v>
      </c>
      <c r="I676" s="2">
        <f>Table1[[#This Row],[Total Sales]]-(Table1[[#This Row],[Cost of Goods]]*Table1[[#This Row],[Units Sold]])</f>
        <v>290640</v>
      </c>
    </row>
    <row r="677" spans="1:9">
      <c r="A677" s="7">
        <v>45602</v>
      </c>
      <c r="B677" s="5" t="s">
        <v>23</v>
      </c>
      <c r="C677" s="5" t="s">
        <v>27</v>
      </c>
      <c r="D677" s="5" t="s">
        <v>12</v>
      </c>
      <c r="E677" s="2">
        <v>16</v>
      </c>
      <c r="F677" s="2">
        <v>63926</v>
      </c>
      <c r="G677" s="2">
        <v>56644</v>
      </c>
      <c r="H677" s="2">
        <v>1022816</v>
      </c>
      <c r="I677" s="2">
        <f>Table1[[#This Row],[Total Sales]]-(Table1[[#This Row],[Cost of Goods]]*Table1[[#This Row],[Units Sold]])</f>
        <v>116512</v>
      </c>
    </row>
    <row r="678" spans="1:9">
      <c r="A678" s="7">
        <v>45603</v>
      </c>
      <c r="B678" s="5" t="s">
        <v>31</v>
      </c>
      <c r="C678" s="5" t="s">
        <v>27</v>
      </c>
      <c r="D678" s="5" t="s">
        <v>33</v>
      </c>
      <c r="E678" s="2">
        <v>45</v>
      </c>
      <c r="F678" s="2">
        <v>20025</v>
      </c>
      <c r="G678" s="2">
        <v>4132</v>
      </c>
      <c r="H678" s="2">
        <v>901125</v>
      </c>
      <c r="I678" s="2">
        <f>Table1[[#This Row],[Total Sales]]-(Table1[[#This Row],[Cost of Goods]]*Table1[[#This Row],[Units Sold]])</f>
        <v>715185</v>
      </c>
    </row>
    <row r="679" spans="1:9">
      <c r="A679" s="7">
        <v>45604</v>
      </c>
      <c r="B679" s="5" t="s">
        <v>19</v>
      </c>
      <c r="C679" s="5" t="s">
        <v>27</v>
      </c>
      <c r="D679" s="5" t="s">
        <v>33</v>
      </c>
      <c r="E679" s="2">
        <v>41</v>
      </c>
      <c r="F679" s="2">
        <v>66886</v>
      </c>
      <c r="G679" s="2">
        <v>53240</v>
      </c>
      <c r="H679" s="2">
        <v>2742326</v>
      </c>
      <c r="I679" s="2">
        <f>Table1[[#This Row],[Total Sales]]-(Table1[[#This Row],[Cost of Goods]]*Table1[[#This Row],[Units Sold]])</f>
        <v>559486</v>
      </c>
    </row>
    <row r="680" spans="1:9">
      <c r="A680" s="7">
        <v>45605</v>
      </c>
      <c r="B680" s="5" t="s">
        <v>31</v>
      </c>
      <c r="C680" s="5" t="s">
        <v>14</v>
      </c>
      <c r="D680" s="5" t="s">
        <v>21</v>
      </c>
      <c r="E680" s="2">
        <v>50</v>
      </c>
      <c r="F680" s="2">
        <v>41028</v>
      </c>
      <c r="G680" s="2">
        <v>30036</v>
      </c>
      <c r="H680" s="2">
        <v>2051400</v>
      </c>
      <c r="I680" s="2">
        <f>Table1[[#This Row],[Total Sales]]-(Table1[[#This Row],[Cost of Goods]]*Table1[[#This Row],[Units Sold]])</f>
        <v>549600</v>
      </c>
    </row>
    <row r="681" spans="1:9">
      <c r="A681" s="7">
        <v>45606</v>
      </c>
      <c r="B681" s="5" t="s">
        <v>39</v>
      </c>
      <c r="C681" s="5" t="s">
        <v>11</v>
      </c>
      <c r="D681" s="5" t="s">
        <v>33</v>
      </c>
      <c r="E681" s="2">
        <v>2</v>
      </c>
      <c r="F681" s="2">
        <v>20676</v>
      </c>
      <c r="G681" s="2">
        <v>2352</v>
      </c>
      <c r="H681" s="2">
        <v>41352</v>
      </c>
      <c r="I681" s="2">
        <f>Table1[[#This Row],[Total Sales]]-(Table1[[#This Row],[Cost of Goods]]*Table1[[#This Row],[Units Sold]])</f>
        <v>36648</v>
      </c>
    </row>
    <row r="682" spans="1:9">
      <c r="A682" s="7">
        <v>45607</v>
      </c>
      <c r="B682" s="5" t="s">
        <v>37</v>
      </c>
      <c r="C682" s="5" t="s">
        <v>27</v>
      </c>
      <c r="D682" s="5" t="s">
        <v>15</v>
      </c>
      <c r="E682" s="2">
        <v>50</v>
      </c>
      <c r="F682" s="2">
        <v>7300</v>
      </c>
      <c r="G682" s="2">
        <v>-12351</v>
      </c>
      <c r="H682" s="2">
        <v>365000</v>
      </c>
      <c r="I682" s="2">
        <f>Table1[[#This Row],[Total Sales]]-(Table1[[#This Row],[Cost of Goods]]*Table1[[#This Row],[Units Sold]])</f>
        <v>982550</v>
      </c>
    </row>
    <row r="683" spans="1:9">
      <c r="A683" s="7">
        <v>45608</v>
      </c>
      <c r="B683" s="5" t="s">
        <v>13</v>
      </c>
      <c r="C683" s="5" t="s">
        <v>11</v>
      </c>
      <c r="D683" s="5" t="s">
        <v>12</v>
      </c>
      <c r="E683" s="2">
        <v>33</v>
      </c>
      <c r="F683" s="2">
        <v>37386</v>
      </c>
      <c r="G683" s="2">
        <v>28793</v>
      </c>
      <c r="H683" s="2">
        <v>1233738</v>
      </c>
      <c r="I683" s="2">
        <f>Table1[[#This Row],[Total Sales]]-(Table1[[#This Row],[Cost of Goods]]*Table1[[#This Row],[Units Sold]])</f>
        <v>283569</v>
      </c>
    </row>
    <row r="684" spans="1:9">
      <c r="A684" s="7">
        <v>45609</v>
      </c>
      <c r="B684" s="5" t="s">
        <v>37</v>
      </c>
      <c r="C684" s="5" t="s">
        <v>27</v>
      </c>
      <c r="D684" s="5" t="s">
        <v>12</v>
      </c>
      <c r="E684" s="2">
        <v>25</v>
      </c>
      <c r="F684" s="2">
        <v>74196</v>
      </c>
      <c r="G684" s="2">
        <v>64624</v>
      </c>
      <c r="H684" s="2">
        <v>1854900</v>
      </c>
      <c r="I684" s="2">
        <f>Table1[[#This Row],[Total Sales]]-(Table1[[#This Row],[Cost of Goods]]*Table1[[#This Row],[Units Sold]])</f>
        <v>239300</v>
      </c>
    </row>
    <row r="685" spans="1:9">
      <c r="A685" s="7">
        <v>45610</v>
      </c>
      <c r="B685" s="5" t="s">
        <v>40</v>
      </c>
      <c r="C685" s="5" t="s">
        <v>11</v>
      </c>
      <c r="D685" s="5" t="s">
        <v>30</v>
      </c>
      <c r="E685" s="2">
        <v>49</v>
      </c>
      <c r="F685" s="2">
        <v>31399</v>
      </c>
      <c r="G685" s="2">
        <v>26587</v>
      </c>
      <c r="H685" s="2">
        <v>1538551</v>
      </c>
      <c r="I685" s="2">
        <f>Table1[[#This Row],[Total Sales]]-(Table1[[#This Row],[Cost of Goods]]*Table1[[#This Row],[Units Sold]])</f>
        <v>235788</v>
      </c>
    </row>
    <row r="686" spans="1:9">
      <c r="A686" s="7">
        <v>45611</v>
      </c>
      <c r="B686" s="5" t="s">
        <v>38</v>
      </c>
      <c r="C686" s="5" t="s">
        <v>11</v>
      </c>
      <c r="D686" s="5" t="s">
        <v>15</v>
      </c>
      <c r="E686" s="2">
        <v>49</v>
      </c>
      <c r="F686" s="2">
        <v>22964</v>
      </c>
      <c r="G686" s="2">
        <v>3769</v>
      </c>
      <c r="H686" s="2">
        <v>1125236</v>
      </c>
      <c r="I686" s="2">
        <f>Table1[[#This Row],[Total Sales]]-(Table1[[#This Row],[Cost of Goods]]*Table1[[#This Row],[Units Sold]])</f>
        <v>940555</v>
      </c>
    </row>
    <row r="687" spans="1:9">
      <c r="A687" s="7">
        <v>45612</v>
      </c>
      <c r="B687" s="5" t="s">
        <v>37</v>
      </c>
      <c r="C687" s="5" t="s">
        <v>27</v>
      </c>
      <c r="D687" s="5" t="s">
        <v>16</v>
      </c>
      <c r="E687" s="2">
        <v>31</v>
      </c>
      <c r="F687" s="2">
        <v>16865</v>
      </c>
      <c r="G687" s="2">
        <v>3702</v>
      </c>
      <c r="H687" s="2">
        <v>522815</v>
      </c>
      <c r="I687" s="2">
        <f>Table1[[#This Row],[Total Sales]]-(Table1[[#This Row],[Cost of Goods]]*Table1[[#This Row],[Units Sold]])</f>
        <v>408053</v>
      </c>
    </row>
    <row r="688" spans="1:9">
      <c r="A688" s="7">
        <v>45613</v>
      </c>
      <c r="B688" s="5" t="s">
        <v>32</v>
      </c>
      <c r="C688" s="5" t="s">
        <v>14</v>
      </c>
      <c r="D688" s="5" t="s">
        <v>33</v>
      </c>
      <c r="E688" s="2">
        <v>28</v>
      </c>
      <c r="F688" s="2">
        <v>42855</v>
      </c>
      <c r="G688" s="2">
        <v>33783</v>
      </c>
      <c r="H688" s="2">
        <v>1199940</v>
      </c>
      <c r="I688" s="2">
        <f>Table1[[#This Row],[Total Sales]]-(Table1[[#This Row],[Cost of Goods]]*Table1[[#This Row],[Units Sold]])</f>
        <v>254016</v>
      </c>
    </row>
    <row r="689" spans="1:9">
      <c r="A689" s="7">
        <v>45614</v>
      </c>
      <c r="B689" s="5" t="s">
        <v>26</v>
      </c>
      <c r="C689" s="5" t="s">
        <v>11</v>
      </c>
      <c r="D689" s="5" t="s">
        <v>25</v>
      </c>
      <c r="E689" s="2">
        <v>20</v>
      </c>
      <c r="F689" s="2">
        <v>37645</v>
      </c>
      <c r="G689" s="2">
        <v>35422</v>
      </c>
      <c r="H689" s="2">
        <v>752900</v>
      </c>
      <c r="I689" s="2">
        <f>Table1[[#This Row],[Total Sales]]-(Table1[[#This Row],[Cost of Goods]]*Table1[[#This Row],[Units Sold]])</f>
        <v>44460</v>
      </c>
    </row>
    <row r="690" spans="1:9">
      <c r="A690" s="7">
        <v>45615</v>
      </c>
      <c r="B690" s="5" t="s">
        <v>32</v>
      </c>
      <c r="C690" s="5" t="s">
        <v>20</v>
      </c>
      <c r="D690" s="5" t="s">
        <v>25</v>
      </c>
      <c r="E690" s="2">
        <v>26</v>
      </c>
      <c r="F690" s="2">
        <v>20487</v>
      </c>
      <c r="G690" s="2">
        <v>18258</v>
      </c>
      <c r="H690" s="2">
        <v>532662</v>
      </c>
      <c r="I690" s="2">
        <f>Table1[[#This Row],[Total Sales]]-(Table1[[#This Row],[Cost of Goods]]*Table1[[#This Row],[Units Sold]])</f>
        <v>57954</v>
      </c>
    </row>
    <row r="691" spans="1:9">
      <c r="A691" s="7">
        <v>45616</v>
      </c>
      <c r="B691" s="5" t="s">
        <v>31</v>
      </c>
      <c r="C691" s="5" t="s">
        <v>27</v>
      </c>
      <c r="D691" s="5" t="s">
        <v>12</v>
      </c>
      <c r="E691" s="2">
        <v>42</v>
      </c>
      <c r="F691" s="2">
        <v>8693</v>
      </c>
      <c r="G691" s="2">
        <v>-7164</v>
      </c>
      <c r="H691" s="2">
        <v>365106</v>
      </c>
      <c r="I691" s="2">
        <f>Table1[[#This Row],[Total Sales]]-(Table1[[#This Row],[Cost of Goods]]*Table1[[#This Row],[Units Sold]])</f>
        <v>665994</v>
      </c>
    </row>
    <row r="692" spans="1:9">
      <c r="A692" s="7">
        <v>45617</v>
      </c>
      <c r="B692" s="5" t="s">
        <v>13</v>
      </c>
      <c r="C692" s="5" t="s">
        <v>20</v>
      </c>
      <c r="D692" s="5" t="s">
        <v>25</v>
      </c>
      <c r="E692" s="2">
        <v>20</v>
      </c>
      <c r="F692" s="2">
        <v>28019</v>
      </c>
      <c r="G692" s="2">
        <v>13637</v>
      </c>
      <c r="H692" s="2">
        <v>560380</v>
      </c>
      <c r="I692" s="2">
        <f>Table1[[#This Row],[Total Sales]]-(Table1[[#This Row],[Cost of Goods]]*Table1[[#This Row],[Units Sold]])</f>
        <v>287640</v>
      </c>
    </row>
    <row r="693" spans="1:9">
      <c r="A693" s="7">
        <v>45618</v>
      </c>
      <c r="B693" s="5" t="s">
        <v>34</v>
      </c>
      <c r="C693" s="5" t="s">
        <v>14</v>
      </c>
      <c r="D693" s="5" t="s">
        <v>15</v>
      </c>
      <c r="E693" s="2">
        <v>1</v>
      </c>
      <c r="F693" s="2">
        <v>8503</v>
      </c>
      <c r="G693" s="2">
        <v>-5347</v>
      </c>
      <c r="H693" s="2">
        <v>8503</v>
      </c>
      <c r="I693" s="2">
        <f>Table1[[#This Row],[Total Sales]]-(Table1[[#This Row],[Cost of Goods]]*Table1[[#This Row],[Units Sold]])</f>
        <v>13850</v>
      </c>
    </row>
    <row r="694" spans="1:9">
      <c r="A694" s="7">
        <v>45619</v>
      </c>
      <c r="B694" s="5" t="s">
        <v>35</v>
      </c>
      <c r="C694" s="5" t="s">
        <v>20</v>
      </c>
      <c r="D694" s="5" t="s">
        <v>16</v>
      </c>
      <c r="E694" s="2">
        <v>39</v>
      </c>
      <c r="F694" s="2">
        <v>14410</v>
      </c>
      <c r="G694" s="2">
        <v>7225</v>
      </c>
      <c r="H694" s="2">
        <v>561990</v>
      </c>
      <c r="I694" s="2">
        <f>Table1[[#This Row],[Total Sales]]-(Table1[[#This Row],[Cost of Goods]]*Table1[[#This Row],[Units Sold]])</f>
        <v>280215</v>
      </c>
    </row>
    <row r="695" spans="1:9">
      <c r="A695" s="7">
        <v>45620</v>
      </c>
      <c r="B695" s="5" t="s">
        <v>23</v>
      </c>
      <c r="C695" s="5" t="s">
        <v>27</v>
      </c>
      <c r="D695" s="5" t="s">
        <v>15</v>
      </c>
      <c r="E695" s="2">
        <v>23</v>
      </c>
      <c r="F695" s="2">
        <v>53430</v>
      </c>
      <c r="G695" s="2">
        <v>39733</v>
      </c>
      <c r="H695" s="2">
        <v>1228890</v>
      </c>
      <c r="I695" s="2">
        <f>Table1[[#This Row],[Total Sales]]-(Table1[[#This Row],[Cost of Goods]]*Table1[[#This Row],[Units Sold]])</f>
        <v>315031</v>
      </c>
    </row>
    <row r="696" spans="1:9">
      <c r="A696" s="7">
        <v>45621</v>
      </c>
      <c r="B696" s="5" t="s">
        <v>34</v>
      </c>
      <c r="C696" s="5" t="s">
        <v>14</v>
      </c>
      <c r="D696" s="5" t="s">
        <v>12</v>
      </c>
      <c r="E696" s="2">
        <v>7</v>
      </c>
      <c r="F696" s="2">
        <v>68432</v>
      </c>
      <c r="G696" s="2">
        <v>63909</v>
      </c>
      <c r="H696" s="2">
        <v>479024</v>
      </c>
      <c r="I696" s="2">
        <f>Table1[[#This Row],[Total Sales]]-(Table1[[#This Row],[Cost of Goods]]*Table1[[#This Row],[Units Sold]])</f>
        <v>31661</v>
      </c>
    </row>
    <row r="697" spans="1:9">
      <c r="A697" s="7">
        <v>45622</v>
      </c>
      <c r="B697" s="5" t="s">
        <v>18</v>
      </c>
      <c r="C697" s="5" t="s">
        <v>27</v>
      </c>
      <c r="D697" s="5" t="s">
        <v>12</v>
      </c>
      <c r="E697" s="2">
        <v>41</v>
      </c>
      <c r="F697" s="2">
        <v>18622</v>
      </c>
      <c r="G697" s="2">
        <v>8080</v>
      </c>
      <c r="H697" s="2">
        <v>763502</v>
      </c>
      <c r="I697" s="2">
        <f>Table1[[#This Row],[Total Sales]]-(Table1[[#This Row],[Cost of Goods]]*Table1[[#This Row],[Units Sold]])</f>
        <v>432222</v>
      </c>
    </row>
    <row r="698" spans="1:9">
      <c r="A698" s="7">
        <v>45623</v>
      </c>
      <c r="B698" s="5" t="s">
        <v>26</v>
      </c>
      <c r="C698" s="5" t="s">
        <v>11</v>
      </c>
      <c r="D698" s="5" t="s">
        <v>12</v>
      </c>
      <c r="E698" s="2">
        <v>29</v>
      </c>
      <c r="F698" s="2">
        <v>40822</v>
      </c>
      <c r="G698" s="2">
        <v>37966</v>
      </c>
      <c r="H698" s="2">
        <v>1183838</v>
      </c>
      <c r="I698" s="2">
        <f>Table1[[#This Row],[Total Sales]]-(Table1[[#This Row],[Cost of Goods]]*Table1[[#This Row],[Units Sold]])</f>
        <v>82824</v>
      </c>
    </row>
    <row r="699" spans="1:9">
      <c r="A699" s="7">
        <v>45624</v>
      </c>
      <c r="B699" s="5" t="s">
        <v>31</v>
      </c>
      <c r="C699" s="5" t="s">
        <v>11</v>
      </c>
      <c r="D699" s="5" t="s">
        <v>33</v>
      </c>
      <c r="E699" s="2">
        <v>19</v>
      </c>
      <c r="F699" s="2">
        <v>66140</v>
      </c>
      <c r="G699" s="2">
        <v>55435</v>
      </c>
      <c r="H699" s="2">
        <v>1256660</v>
      </c>
      <c r="I699" s="2">
        <f>Table1[[#This Row],[Total Sales]]-(Table1[[#This Row],[Cost of Goods]]*Table1[[#This Row],[Units Sold]])</f>
        <v>203395</v>
      </c>
    </row>
    <row r="700" spans="1:9">
      <c r="A700" s="7">
        <v>45625</v>
      </c>
      <c r="B700" s="5" t="s">
        <v>23</v>
      </c>
      <c r="C700" s="5" t="s">
        <v>27</v>
      </c>
      <c r="D700" s="5" t="s">
        <v>36</v>
      </c>
      <c r="E700" s="2">
        <v>10</v>
      </c>
      <c r="F700" s="2">
        <v>11927</v>
      </c>
      <c r="G700" s="2">
        <v>3915</v>
      </c>
      <c r="H700" s="2">
        <v>119270</v>
      </c>
      <c r="I700" s="2">
        <f>Table1[[#This Row],[Total Sales]]-(Table1[[#This Row],[Cost of Goods]]*Table1[[#This Row],[Units Sold]])</f>
        <v>80120</v>
      </c>
    </row>
    <row r="701" spans="1:9">
      <c r="A701" s="7">
        <v>45626</v>
      </c>
      <c r="B701" s="5" t="s">
        <v>13</v>
      </c>
      <c r="C701" s="5" t="s">
        <v>11</v>
      </c>
      <c r="D701" s="5" t="s">
        <v>30</v>
      </c>
      <c r="E701" s="2">
        <v>25</v>
      </c>
      <c r="F701" s="2">
        <v>46408</v>
      </c>
      <c r="G701" s="2">
        <v>26753</v>
      </c>
      <c r="H701" s="2">
        <v>1160200</v>
      </c>
      <c r="I701" s="2">
        <f>Table1[[#This Row],[Total Sales]]-(Table1[[#This Row],[Cost of Goods]]*Table1[[#This Row],[Units Sold]])</f>
        <v>491375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2"/>
  <sheetViews>
    <sheetView zoomScale="86" zoomScaleNormal="86" workbookViewId="0">
      <selection activeCell="F11" sqref="F11"/>
    </sheetView>
  </sheetViews>
  <sheetFormatPr defaultColWidth="9" defaultRowHeight="14.4" outlineLevelCol="4"/>
  <cols>
    <col min="1" max="1" width="16.4444444444444" style="2"/>
    <col min="2" max="2" width="17.8888888888889" style="2"/>
    <col min="3" max="3" width="9" style="2"/>
    <col min="4" max="4" width="13.1111111111111" style="2"/>
    <col min="5" max="5" width="17.8888888888889" style="2"/>
    <col min="6" max="16384" width="9" style="2"/>
  </cols>
  <sheetData>
    <row r="3" spans="1:5">
      <c r="A3" s="2" t="s">
        <v>41</v>
      </c>
      <c r="B3" s="2" t="s">
        <v>42</v>
      </c>
      <c r="D3" s="2" t="s">
        <v>41</v>
      </c>
      <c r="E3" s="2" t="s">
        <v>42</v>
      </c>
    </row>
    <row r="4" spans="1:5">
      <c r="A4" s="3" t="s">
        <v>20</v>
      </c>
      <c r="B4" s="4">
        <v>172219341</v>
      </c>
      <c r="D4" s="3" t="s">
        <v>30</v>
      </c>
      <c r="E4" s="4">
        <v>86722260</v>
      </c>
    </row>
    <row r="5" spans="1:5">
      <c r="A5" s="3" t="s">
        <v>11</v>
      </c>
      <c r="B5" s="4">
        <v>166355120</v>
      </c>
      <c r="D5" s="3" t="s">
        <v>21</v>
      </c>
      <c r="E5" s="4">
        <v>96851767</v>
      </c>
    </row>
    <row r="6" spans="1:5">
      <c r="A6" s="3" t="s">
        <v>27</v>
      </c>
      <c r="B6" s="4">
        <v>185681255</v>
      </c>
      <c r="D6" s="3" t="s">
        <v>33</v>
      </c>
      <c r="E6" s="4">
        <v>86134970</v>
      </c>
    </row>
    <row r="7" spans="1:5">
      <c r="A7" s="3" t="s">
        <v>14</v>
      </c>
      <c r="B7" s="4">
        <v>186982351</v>
      </c>
      <c r="D7" s="3" t="s">
        <v>16</v>
      </c>
      <c r="E7" s="4">
        <v>96733653</v>
      </c>
    </row>
    <row r="8" spans="1:5">
      <c r="A8" s="3" t="s">
        <v>9</v>
      </c>
      <c r="B8" s="4">
        <v>711238067</v>
      </c>
      <c r="D8" s="3" t="s">
        <v>25</v>
      </c>
      <c r="E8" s="4">
        <v>84494877</v>
      </c>
    </row>
    <row r="9" spans="4:5">
      <c r="D9" s="3" t="s">
        <v>36</v>
      </c>
      <c r="E9" s="4">
        <v>71740426</v>
      </c>
    </row>
    <row r="10" spans="4:5">
      <c r="D10" s="3" t="s">
        <v>15</v>
      </c>
      <c r="E10" s="4">
        <v>89166445</v>
      </c>
    </row>
    <row r="11" spans="4:5">
      <c r="D11" s="3" t="s">
        <v>12</v>
      </c>
      <c r="E11" s="4">
        <v>99393669</v>
      </c>
    </row>
    <row r="12" spans="4:5">
      <c r="D12" s="3" t="s">
        <v>9</v>
      </c>
      <c r="E12" s="4">
        <v>711238067</v>
      </c>
    </row>
    <row r="15" spans="1:5">
      <c r="A15" s="2" t="s">
        <v>41</v>
      </c>
      <c r="B15" s="2" t="s">
        <v>42</v>
      </c>
      <c r="D15" s="5" t="s">
        <v>41</v>
      </c>
      <c r="E15" s="5" t="s">
        <v>43</v>
      </c>
    </row>
    <row r="16" spans="1:5">
      <c r="A16" s="3" t="s">
        <v>18</v>
      </c>
      <c r="B16" s="4">
        <v>58587161</v>
      </c>
      <c r="D16" s="6" t="s">
        <v>30</v>
      </c>
      <c r="E16" s="4">
        <v>2207</v>
      </c>
    </row>
    <row r="17" spans="1:5">
      <c r="A17" s="3" t="s">
        <v>39</v>
      </c>
      <c r="B17" s="4">
        <v>41001359</v>
      </c>
      <c r="D17" s="6" t="s">
        <v>21</v>
      </c>
      <c r="E17" s="4">
        <v>2246</v>
      </c>
    </row>
    <row r="18" spans="1:5">
      <c r="A18" s="3" t="s">
        <v>13</v>
      </c>
      <c r="B18" s="4">
        <v>40436513</v>
      </c>
      <c r="D18" s="6" t="s">
        <v>33</v>
      </c>
      <c r="E18" s="4">
        <v>1922</v>
      </c>
    </row>
    <row r="19" spans="1:5">
      <c r="A19" s="3" t="s">
        <v>23</v>
      </c>
      <c r="B19" s="4">
        <v>48769508</v>
      </c>
      <c r="D19" s="6" t="s">
        <v>16</v>
      </c>
      <c r="E19" s="4">
        <v>2332</v>
      </c>
    </row>
    <row r="20" spans="1:5">
      <c r="A20" s="3" t="s">
        <v>10</v>
      </c>
      <c r="B20" s="4">
        <v>36861577</v>
      </c>
      <c r="D20" s="6" t="s">
        <v>25</v>
      </c>
      <c r="E20" s="4">
        <v>2169</v>
      </c>
    </row>
    <row r="21" spans="1:5">
      <c r="A21" s="3" t="s">
        <v>38</v>
      </c>
      <c r="B21" s="4">
        <v>35234422</v>
      </c>
      <c r="D21" s="6" t="s">
        <v>36</v>
      </c>
      <c r="E21" s="4">
        <v>1772</v>
      </c>
    </row>
    <row r="22" spans="1:5">
      <c r="A22" s="3" t="s">
        <v>19</v>
      </c>
      <c r="B22" s="4">
        <v>40664733</v>
      </c>
      <c r="D22" s="6" t="s">
        <v>15</v>
      </c>
      <c r="E22" s="4">
        <v>2430</v>
      </c>
    </row>
    <row r="23" spans="1:5">
      <c r="A23" s="3" t="s">
        <v>29</v>
      </c>
      <c r="B23" s="4">
        <v>47104865</v>
      </c>
      <c r="D23" s="6" t="s">
        <v>12</v>
      </c>
      <c r="E23" s="4">
        <v>2478</v>
      </c>
    </row>
    <row r="24" spans="1:5">
      <c r="A24" s="3" t="s">
        <v>32</v>
      </c>
      <c r="B24" s="4">
        <v>42697981</v>
      </c>
      <c r="D24" s="6" t="s">
        <v>9</v>
      </c>
      <c r="E24" s="4">
        <v>17556</v>
      </c>
    </row>
    <row r="25" spans="1:2">
      <c r="A25" s="3" t="s">
        <v>37</v>
      </c>
      <c r="B25" s="4">
        <v>48033586</v>
      </c>
    </row>
    <row r="26" spans="1:2">
      <c r="A26" s="3" t="s">
        <v>31</v>
      </c>
      <c r="B26" s="4">
        <v>41156406</v>
      </c>
    </row>
    <row r="27" spans="1:2">
      <c r="A27" s="3" t="s">
        <v>34</v>
      </c>
      <c r="B27" s="4">
        <v>45537210</v>
      </c>
    </row>
    <row r="28" spans="1:2">
      <c r="A28" s="3" t="s">
        <v>26</v>
      </c>
      <c r="B28" s="4">
        <v>41360011</v>
      </c>
    </row>
    <row r="29" spans="1:2">
      <c r="A29" s="3" t="s">
        <v>24</v>
      </c>
      <c r="B29" s="4">
        <v>48320298</v>
      </c>
    </row>
    <row r="30" spans="1:2">
      <c r="A30" s="3" t="s">
        <v>40</v>
      </c>
      <c r="B30" s="4">
        <v>35038273</v>
      </c>
    </row>
    <row r="31" spans="1:2">
      <c r="A31" s="3" t="s">
        <v>35</v>
      </c>
      <c r="B31" s="4">
        <v>60434164</v>
      </c>
    </row>
    <row r="32" spans="1:2">
      <c r="A32" s="3" t="s">
        <v>9</v>
      </c>
      <c r="B32" s="4">
        <v>711238067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abSelected="1" zoomScale="64" zoomScaleNormal="64" workbookViewId="0">
      <selection activeCell="X17" sqref="X17"/>
    </sheetView>
  </sheetViews>
  <sheetFormatPr defaultColWidth="9" defaultRowHeight="14.4"/>
  <cols>
    <col min="1" max="16384" width="8.88888888888889" style="1"/>
  </cols>
  <sheetData/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sales_data</vt:lpstr>
      <vt:lpstr>pivot tables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Premjith PM</dc:creator>
  <cp:lastModifiedBy>premj</cp:lastModifiedBy>
  <dcterms:created xsi:type="dcterms:W3CDTF">2025-03-16T17:55:00Z</dcterms:created>
  <dcterms:modified xsi:type="dcterms:W3CDTF">2025-03-16T18:22:29Z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331725866E4143968EADEDD663F0B8CC_12</vt:lpwstr>
  </property>
  <property fmtid="{D5CDD505-2E9C-101B-9397-08002B2CF9AE}" pid="3" name="KSOProductBuildVer">
    <vt:lpwstr>1033-12.2.0.20326</vt:lpwstr>
  </property>
</Properties>
</file>