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Excel Projects\Sales Performance Dashboard\"/>
    </mc:Choice>
  </mc:AlternateContent>
  <xr:revisionPtr revIDLastSave="0" documentId="13_ncr:1_{7D976A99-CBB9-4701-8607-34DF54C30010}" xr6:coauthVersionLast="47" xr6:coauthVersionMax="47" xr10:uidLastSave="{00000000-0000-0000-0000-000000000000}"/>
  <bookViews>
    <workbookView xWindow="-120" yWindow="-120" windowWidth="20730" windowHeight="11160" xr2:uid="{00000000-000D-0000-FFFF-FFFF00000000}"/>
  </bookViews>
  <sheets>
    <sheet name="Dashboard" sheetId="9" r:id="rId1"/>
    <sheet name="Sales Data" sheetId="1" r:id="rId2"/>
    <sheet name="Sales Trend" sheetId="2" r:id="rId3"/>
    <sheet name="Sales by Region" sheetId="5" r:id="rId4"/>
    <sheet name="Product Share" sheetId="4" r:id="rId5"/>
    <sheet name="Sales by Segmentation" sheetId="7" r:id="rId6"/>
    <sheet name="Sales by State" sheetId="8"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5"/>
  <c r="E3" i="7"/>
  <c r="E5" i="5"/>
  <c r="E6" i="5"/>
  <c r="E3" i="5"/>
  <c r="E4" i="7"/>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<sst xmlns="http://schemas.openxmlformats.org/spreadsheetml/2006/main" count="117769" uniqueCount="10858">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</sst>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entury Gothic"/>
      <family val="2"/>
      <scheme val="minor"/>
    </font>
    <font>
      <sz val="14"/>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4"/>
      <color rgb="FF006100"/>
      <name val="Century Gothic"/>
      <family val="2"/>
      <scheme val="minor"/>
    </font>
    <font>
      <sz val="14"/>
      <color rgb="FF9C0006"/>
      <name val="Century Gothic"/>
      <family val="2"/>
      <scheme val="minor"/>
    </font>
    <font>
      <sz val="14"/>
      <color rgb="FF9C5700"/>
      <name val="Century Gothic"/>
      <family val="2"/>
      <scheme val="minor"/>
    </font>
    <font>
      <sz val="14"/>
      <color rgb="FF3F3F76"/>
      <name val="Century Gothic"/>
      <family val="2"/>
      <scheme val="minor"/>
    </font>
    <font>
      <b/>
      <sz val="14"/>
      <color rgb="FF3F3F3F"/>
      <name val="Century Gothic"/>
      <family val="2"/>
      <scheme val="minor"/>
    </font>
    <font>
      <b/>
      <sz val="14"/>
      <color rgb="FFFA7D00"/>
      <name val="Century Gothic"/>
      <family val="2"/>
      <scheme val="minor"/>
    </font>
    <font>
      <sz val="14"/>
      <color rgb="FFFA7D00"/>
      <name val="Century Gothic"/>
      <family val="2"/>
      <scheme val="minor"/>
    </font>
    <font>
      <b/>
      <sz val="14"/>
      <color theme="0"/>
      <name val="Century Gothic"/>
      <family val="2"/>
      <scheme val="minor"/>
    </font>
    <font>
      <sz val="14"/>
      <color rgb="FFFF0000"/>
      <name val="Century Gothic"/>
      <family val="2"/>
      <scheme val="minor"/>
    </font>
    <font>
      <i/>
      <sz val="14"/>
      <color rgb="FF7F7F7F"/>
      <name val="Century Gothic"/>
      <family val="2"/>
      <scheme val="minor"/>
    </font>
    <font>
      <b/>
      <sz val="14"/>
      <color theme="1"/>
      <name val="Century Gothic"/>
      <family val="2"/>
      <scheme val="minor"/>
    </font>
    <font>
      <sz val="14"/>
      <color theme="0"/>
      <name val="Century Gothic"/>
      <family val="2"/>
      <scheme val="minor"/>
    </font>
    <font>
      <sz val="36"/>
      <color theme="0"/>
      <name val="Lucida Bright"/>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33" borderId="0" xfId="0" applyFont="1" applyFill="1" applyAlignment="1">
      <alignment horizontal="center" vertical="center"/>
    </xf>
    <xf numFmtId="0" fontId="0" fillId="33" borderId="0" xfId="0" applyFill="1" applyAlignment="1">
      <alignment horizontal="center" vertic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33"/>
    </tableStyle>
    <tableStyle name="SlicerStyleDark1 2" pivot="0" table="0" count="10" xr9:uid="{00000000-0011-0000-FFFF-FFFF01000000}">
      <tableStyleElement type="wholeTable" dxfId="32"/>
      <tableStyleElement type="headerRow" dxfId="3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Trend!PivotTable1</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trendline>
            <c:spPr>
              <a:ln w="12700" cap="rnd">
                <a:no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USD]\ #,##0.0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88-4BED-8545-6ED99E64370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88-4BED-8545-6ED99E64370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988-4BED-8545-6ED99E64370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988-4BED-8545-6ED99E64370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Dashboard.xlsx]Product Share!PivotTable9</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5"/>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6"/>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7"/>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8"/>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1"/>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2"/>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3"/>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4"/>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5"/>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
        <c:idx val="16"/>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pivotFmt>
    </c:pivotFmts>
    <c:plotArea>
      <c:layout/>
      <c:barChart>
        <c:barDir val="col"/>
        <c:grouping val="clustered"/>
        <c:varyColors val="0"/>
        <c:ser>
          <c:idx val="0"/>
          <c:order val="0"/>
          <c:tx>
            <c:strRef>
              <c:f>'Product Share'!$B$1</c:f>
              <c:strCache>
                <c:ptCount val="1"/>
                <c:pt idx="0">
                  <c:v>Total</c:v>
                </c:pt>
              </c:strCache>
            </c:strRef>
          </c:tx>
          <c:spPr>
            <a:gradFill rotWithShape="1">
              <a:gsLst>
                <a:gs pos="0">
                  <a:schemeClr val="accent1">
                    <a:tint val="64000"/>
                    <a:lumMod val="118000"/>
                  </a:schemeClr>
                </a:gs>
                <a:gs pos="100000">
                  <a:schemeClr val="accent1">
                    <a:tint val="92000"/>
                    <a:alpha val="100000"/>
                    <a:lumMod val="110000"/>
                  </a:schemeClr>
                </a:gs>
              </a:gsLst>
              <a:lin ang="5400000" scaled="0"/>
            </a:gradFill>
            <a:ln w="9525" cap="flat" cmpd="sng" algn="ctr">
              <a:solidFill>
                <a:schemeClr val="accent1">
                  <a:shade val="95000"/>
                </a:schemeClr>
              </a:solidFill>
              <a:round/>
            </a:ln>
            <a:effectLst/>
          </c:spPr>
          <c:invertIfNegative val="0"/>
          <c:dPt>
            <c:idx val="0"/>
            <c:invertIfNegative val="0"/>
            <c:bubble3D val="0"/>
            <c:extLst>
              <c:ext xmlns:c16="http://schemas.microsoft.com/office/drawing/2014/chart" uri="{C3380CC4-5D6E-409C-BE32-E72D297353CC}">
                <c16:uniqueId val="{00000002-6352-4442-854E-D52D92F438BE}"/>
              </c:ext>
            </c:extLst>
          </c:dPt>
          <c:dPt>
            <c:idx val="1"/>
            <c:invertIfNegative val="0"/>
            <c:bubble3D val="0"/>
            <c:extLst>
              <c:ext xmlns:c16="http://schemas.microsoft.com/office/drawing/2014/chart" uri="{C3380CC4-5D6E-409C-BE32-E72D297353CC}">
                <c16:uniqueId val="{00000007-6352-4442-854E-D52D92F438BE}"/>
              </c:ext>
            </c:extLst>
          </c:dPt>
          <c:dPt>
            <c:idx val="2"/>
            <c:invertIfNegative val="0"/>
            <c:bubble3D val="0"/>
            <c:extLst>
              <c:ext xmlns:c16="http://schemas.microsoft.com/office/drawing/2014/chart" uri="{C3380CC4-5D6E-409C-BE32-E72D297353CC}">
                <c16:uniqueId val="{00000006-6352-4442-854E-D52D92F438BE}"/>
              </c:ext>
            </c:extLst>
          </c:dPt>
          <c:dPt>
            <c:idx val="3"/>
            <c:invertIfNegative val="0"/>
            <c:bubble3D val="0"/>
            <c:extLst>
              <c:ext xmlns:c16="http://schemas.microsoft.com/office/drawing/2014/chart" uri="{C3380CC4-5D6E-409C-BE32-E72D297353CC}">
                <c16:uniqueId val="{00000005-6352-4442-854E-D52D92F438BE}"/>
              </c:ext>
            </c:extLst>
          </c:dPt>
          <c:dPt>
            <c:idx val="6"/>
            <c:invertIfNegative val="0"/>
            <c:bubble3D val="0"/>
            <c:extLst>
              <c:ext xmlns:c16="http://schemas.microsoft.com/office/drawing/2014/chart" uri="{C3380CC4-5D6E-409C-BE32-E72D297353CC}">
                <c16:uniqueId val="{00000011-6352-4442-854E-D52D92F438BE}"/>
              </c:ext>
            </c:extLst>
          </c:dPt>
          <c:dPt>
            <c:idx val="7"/>
            <c:invertIfNegative val="0"/>
            <c:bubble3D val="0"/>
            <c:extLst>
              <c:ext xmlns:c16="http://schemas.microsoft.com/office/drawing/2014/chart" uri="{C3380CC4-5D6E-409C-BE32-E72D297353CC}">
                <c16:uniqueId val="{00000010-6352-4442-854E-D52D92F438BE}"/>
              </c:ext>
            </c:extLst>
          </c:dPt>
          <c:dPt>
            <c:idx val="8"/>
            <c:invertIfNegative val="0"/>
            <c:bubble3D val="0"/>
            <c:extLst>
              <c:ext xmlns:c16="http://schemas.microsoft.com/office/drawing/2014/chart" uri="{C3380CC4-5D6E-409C-BE32-E72D297353CC}">
                <c16:uniqueId val="{0000000F-6352-4442-854E-D52D92F438BE}"/>
              </c:ext>
            </c:extLst>
          </c:dPt>
          <c:dPt>
            <c:idx val="9"/>
            <c:invertIfNegative val="0"/>
            <c:bubble3D val="0"/>
            <c:extLst>
              <c:ext xmlns:c16="http://schemas.microsoft.com/office/drawing/2014/chart" uri="{C3380CC4-5D6E-409C-BE32-E72D297353CC}">
                <c16:uniqueId val="{0000000E-6352-4442-854E-D52D92F438BE}"/>
              </c:ext>
            </c:extLst>
          </c:dPt>
          <c:dPt>
            <c:idx val="10"/>
            <c:invertIfNegative val="0"/>
            <c:bubble3D val="0"/>
            <c:extLst>
              <c:ext xmlns:c16="http://schemas.microsoft.com/office/drawing/2014/chart" uri="{C3380CC4-5D6E-409C-BE32-E72D297353CC}">
                <c16:uniqueId val="{0000000D-6352-4442-854E-D52D92F438BE}"/>
              </c:ext>
            </c:extLst>
          </c:dPt>
          <c:dPt>
            <c:idx val="12"/>
            <c:invertIfNegative val="0"/>
            <c:bubble3D val="0"/>
            <c:extLst>
              <c:ext xmlns:c16="http://schemas.microsoft.com/office/drawing/2014/chart" uri="{C3380CC4-5D6E-409C-BE32-E72D297353CC}">
                <c16:uniqueId val="{0000000C-6352-4442-854E-D52D92F438BE}"/>
              </c:ext>
            </c:extLst>
          </c:dPt>
          <c:dPt>
            <c:idx val="13"/>
            <c:invertIfNegative val="0"/>
            <c:bubble3D val="0"/>
            <c:extLst>
              <c:ext xmlns:c16="http://schemas.microsoft.com/office/drawing/2014/chart" uri="{C3380CC4-5D6E-409C-BE32-E72D297353CC}">
                <c16:uniqueId val="{0000000B-6352-4442-854E-D52D92F438BE}"/>
              </c:ext>
            </c:extLst>
          </c:dPt>
          <c:dPt>
            <c:idx val="14"/>
            <c:invertIfNegative val="0"/>
            <c:bubble3D val="0"/>
            <c:extLst>
              <c:ext xmlns:c16="http://schemas.microsoft.com/office/drawing/2014/chart" uri="{C3380CC4-5D6E-409C-BE32-E72D297353CC}">
                <c16:uniqueId val="{0000000A-6352-4442-854E-D52D92F438BE}"/>
              </c:ext>
            </c:extLst>
          </c:dPt>
          <c:dPt>
            <c:idx val="15"/>
            <c:invertIfNegative val="0"/>
            <c:bubble3D val="0"/>
            <c:extLst>
              <c:ext xmlns:c16="http://schemas.microsoft.com/office/drawing/2014/chart" uri="{C3380CC4-5D6E-409C-BE32-E72D297353CC}">
                <c16:uniqueId val="{00000009-6352-4442-854E-D52D92F438BE}"/>
              </c:ext>
            </c:extLst>
          </c:dPt>
          <c:dPt>
            <c:idx val="16"/>
            <c:invertIfNegative val="0"/>
            <c:bubble3D val="0"/>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100"/>
        <c:overlap val="-24"/>
        <c:axId val="696530664"/>
        <c:axId val="696536896"/>
      </c:barChart>
      <c:catAx>
        <c:axId val="6965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State!PivotTable20</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barChart>
        <c:barDir val="bar"/>
        <c:grouping val="clustered"/>
        <c:varyColors val="0"/>
        <c:ser>
          <c:idx val="0"/>
          <c:order val="0"/>
          <c:tx>
            <c:strRef>
              <c:f>'Sales by State'!$B$1</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Pt>
            <c:idx val="41"/>
            <c:invertIfNegative val="0"/>
            <c:bubble3D val="0"/>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15"/>
        <c:overlap val="-20"/>
        <c:axId val="1214987696"/>
        <c:axId val="1214984416"/>
      </c:barChart>
      <c:catAx>
        <c:axId val="12149876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b"/>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137-45D8-91F5-F11EF12B6CD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137-45D8-91F5-F11EF12B6CD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137-45D8-91F5-F11EF12B6CD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137-45D8-91F5-F11EF12B6CD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984250"/>
          <a:ext cx="21169702" cy="8810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solidFill>
                <a:schemeClr val="bg2">
                  <a:lumMod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328498" y="7435472"/>
                  <a:ext cx="1544548" cy="2359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185526" y="7555879"/>
                  <a:ext cx="8048203" cy="2046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375599" y="7938036"/>
                  <a:ext cx="4633321" cy="1812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589292" y="7948659"/>
                  <a:ext cx="3524653" cy="779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81256" y="8863420"/>
                  <a:ext cx="3504612" cy="7685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0777" y="7931374"/>
                  <a:ext cx="1512187" cy="1848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twoCellAnchor editAs="oneCell">
    <xdr:from>
      <xdr:col>5</xdr:col>
      <xdr:colOff>183087</xdr:colOff>
      <xdr:row>1</xdr:row>
      <xdr:rowOff>76201</xdr:rowOff>
    </xdr:from>
    <xdr:to>
      <xdr:col>6</xdr:col>
      <xdr:colOff>279273</xdr:colOff>
      <xdr:row>3</xdr:row>
      <xdr:rowOff>190500</xdr:rowOff>
    </xdr:to>
    <xdr:pic>
      <xdr:nvPicPr>
        <xdr:cNvPr id="2" name="Picture 1">
          <a:extLst>
            <a:ext uri="{FF2B5EF4-FFF2-40B4-BE49-F238E27FC236}">
              <a16:creationId xmlns:a16="http://schemas.microsoft.com/office/drawing/2014/main" id="{31F846B9-CCD2-4DBE-B94B-FA469314BD2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89962" y="314326"/>
          <a:ext cx="1016936" cy="558799"/>
        </a:xfrm>
        <a:prstGeom prst="rect">
          <a:avLst/>
        </a:prstGeom>
      </xdr:spPr>
    </xdr:pic>
    <xdr:clientData/>
  </xdr:twoCellAnchor>
  <xdr:twoCellAnchor>
    <xdr:from>
      <xdr:col>0</xdr:col>
      <xdr:colOff>841374</xdr:colOff>
      <xdr:row>1</xdr:row>
      <xdr:rowOff>47625</xdr:rowOff>
    </xdr:from>
    <xdr:to>
      <xdr:col>5</xdr:col>
      <xdr:colOff>460374</xdr:colOff>
      <xdr:row>4</xdr:row>
      <xdr:rowOff>31750</xdr:rowOff>
    </xdr:to>
    <xdr:sp macro="" textlink="">
      <xdr:nvSpPr>
        <xdr:cNvPr id="4" name="TextBox 3">
          <a:extLst>
            <a:ext uri="{FF2B5EF4-FFF2-40B4-BE49-F238E27FC236}">
              <a16:creationId xmlns:a16="http://schemas.microsoft.com/office/drawing/2014/main" id="{333BA65C-BA75-47C0-968F-845E18A0E0F6}"/>
            </a:ext>
          </a:extLst>
        </xdr:cNvPr>
        <xdr:cNvSpPr txBox="1"/>
      </xdr:nvSpPr>
      <xdr:spPr>
        <a:xfrm>
          <a:off x="841374" y="285750"/>
          <a:ext cx="3825875"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1">
              <a:ln>
                <a:noFill/>
              </a:ln>
              <a:solidFill>
                <a:srgbClr val="27005D"/>
              </a:solidFill>
              <a:effectLst/>
            </a:rPr>
            <a:t>Sales</a:t>
          </a:r>
          <a:r>
            <a:rPr lang="en-IN" sz="1600" b="0" i="1" baseline="0">
              <a:ln>
                <a:noFill/>
              </a:ln>
              <a:solidFill>
                <a:srgbClr val="27005D"/>
              </a:solidFill>
              <a:effectLst/>
            </a:rPr>
            <a:t> Dashboard Using Excel By: </a:t>
          </a:r>
          <a:r>
            <a:rPr lang="en-IN" sz="1600" b="1" i="1" baseline="0">
              <a:ln>
                <a:noFill/>
              </a:ln>
              <a:solidFill>
                <a:srgbClr val="27005D"/>
              </a:solidFill>
              <a:effectLst/>
            </a:rPr>
            <a:t>Premkumar R</a:t>
          </a:r>
          <a:endParaRPr lang="en-IN" sz="1600" b="1" i="1">
            <a:ln>
              <a:noFill/>
            </a:ln>
            <a:solidFill>
              <a:srgbClr val="27005D"/>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90862" y="0"/>
              <a:ext cx="4981575" cy="2638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7">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h="1" sd="0" x="0"/>
        <item x="1"/>
        <item x="2"/>
        <item x="3"/>
        <item x="4"/>
        <item h="1"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2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x="2"/>
        <item x="3"/>
        <item x="4"/>
        <item h="1"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x="2"/>
        <item x="3"/>
        <item x="4"/>
        <item h="1"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2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x="2"/>
        <item x="3"/>
        <item x="4"/>
        <item h="1"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h="1" x="0"/>
        <item x="1"/>
        <item x="2"/>
        <item x="3"/>
        <item x="4"/>
        <item h="1"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2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3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27"/>
    <tableColumn id="2" xr3:uid="{00000000-0010-0000-0100-000002000000}" name="Sum of Sales" data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3"/>
    <tableColumn id="2" xr3:uid="{00000000-0010-0000-0200-000002000000}" name="Sum of Sales" dataDxfId="22"/>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topLeftCell="A15" zoomScale="60" zoomScaleNormal="60" zoomScalePageLayoutView="61" workbookViewId="0">
      <selection activeCell="T3" sqref="T3"/>
    </sheetView>
  </sheetViews>
  <sheetFormatPr defaultRowHeight="18" x14ac:dyDescent="0.25"/>
  <cols>
    <col min="1" max="16384" width="8.7265625" style="9"/>
  </cols>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zoomScale="75" zoomScaleNormal="75" workbookViewId="0"/>
  </sheetViews>
  <sheetFormatPr defaultRowHeight="18" x14ac:dyDescent="0.25"/>
  <cols>
    <col min="1" max="1" width="14.7265625" customWidth="1"/>
    <col min="2" max="2" width="11.453125" customWidth="1"/>
    <col min="3" max="3" width="11" customWidth="1"/>
    <col min="4" max="4" width="14.90625" customWidth="1"/>
    <col min="5" max="5" width="11.81640625" customWidth="1"/>
    <col min="6" max="7" width="12.81640625" customWidth="1"/>
    <col min="8" max="8" width="12.7265625" customWidth="1"/>
    <col min="9" max="9" width="11.453125" customWidth="1"/>
    <col min="11" max="11" width="15.7265625" customWidth="1"/>
    <col min="12" max="12" width="9.26953125" customWidth="1"/>
    <col min="13" max="13" width="12.7265625" customWidth="1"/>
    <col min="14" max="14" width="21.26953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0"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 x14ac:dyDescent="0.25"/>
  <cols>
    <col min="1" max="1" width="11.54296875" bestFit="1" customWidth="1"/>
    <col min="2" max="2" width="15" bestFit="1" customWidth="1"/>
  </cols>
  <sheetData>
    <row r="1" spans="1:2" x14ac:dyDescent="0.25">
      <c r="A1" s="2" t="s">
        <v>10838</v>
      </c>
      <c r="B1" t="s">
        <v>10856</v>
      </c>
    </row>
    <row r="2" spans="1:2" x14ac:dyDescent="0.25">
      <c r="A2" s="3" t="s">
        <v>10840</v>
      </c>
      <c r="B2" s="6">
        <v>479856.20809999999</v>
      </c>
    </row>
    <row r="3" spans="1:2" x14ac:dyDescent="0.25">
      <c r="A3" s="5" t="s">
        <v>10841</v>
      </c>
      <c r="B3" s="6">
        <v>14205.706999999997</v>
      </c>
    </row>
    <row r="4" spans="1:2" x14ac:dyDescent="0.25">
      <c r="A4" s="5" t="s">
        <v>10842</v>
      </c>
      <c r="B4" s="6">
        <v>4519.8919999999998</v>
      </c>
    </row>
    <row r="5" spans="1:2" x14ac:dyDescent="0.25">
      <c r="A5" s="5" t="s">
        <v>10843</v>
      </c>
      <c r="B5" s="6">
        <v>55205.797000000028</v>
      </c>
    </row>
    <row r="6" spans="1:2" x14ac:dyDescent="0.25">
      <c r="A6" s="5" t="s">
        <v>10844</v>
      </c>
      <c r="B6" s="6">
        <v>27906.854999999992</v>
      </c>
    </row>
    <row r="7" spans="1:2" x14ac:dyDescent="0.25">
      <c r="A7" s="5" t="s">
        <v>10845</v>
      </c>
      <c r="B7" s="6">
        <v>23644.303</v>
      </c>
    </row>
    <row r="8" spans="1:2" x14ac:dyDescent="0.25">
      <c r="A8" s="5" t="s">
        <v>10846</v>
      </c>
      <c r="B8" s="6">
        <v>34322.935600000019</v>
      </c>
    </row>
    <row r="9" spans="1:2" x14ac:dyDescent="0.25">
      <c r="A9" s="5" t="s">
        <v>10847</v>
      </c>
      <c r="B9" s="6">
        <v>33781.542999999998</v>
      </c>
    </row>
    <row r="10" spans="1:2" x14ac:dyDescent="0.25">
      <c r="A10" s="5" t="s">
        <v>10848</v>
      </c>
      <c r="B10" s="6">
        <v>27117.536499999995</v>
      </c>
    </row>
    <row r="11" spans="1:2" x14ac:dyDescent="0.25">
      <c r="A11" s="5" t="s">
        <v>10849</v>
      </c>
      <c r="B11" s="6">
        <v>81623.526799999978</v>
      </c>
    </row>
    <row r="12" spans="1:2" x14ac:dyDescent="0.25">
      <c r="A12" s="5" t="s">
        <v>10850</v>
      </c>
      <c r="B12" s="6">
        <v>31453.392999999989</v>
      </c>
    </row>
    <row r="13" spans="1:2" x14ac:dyDescent="0.25">
      <c r="A13" s="5" t="s">
        <v>10851</v>
      </c>
      <c r="B13" s="6">
        <v>77907.660700000008</v>
      </c>
    </row>
    <row r="14" spans="1:2" x14ac:dyDescent="0.25">
      <c r="A14" s="5" t="s">
        <v>10852</v>
      </c>
      <c r="B14" s="6">
        <v>68167.058499999999</v>
      </c>
    </row>
    <row r="15" spans="1:2" x14ac:dyDescent="0.25">
      <c r="A15" s="3" t="s">
        <v>10853</v>
      </c>
      <c r="B15" s="6">
        <v>459436.00540000014</v>
      </c>
    </row>
    <row r="16" spans="1:2" x14ac:dyDescent="0.25">
      <c r="A16" s="5" t="s">
        <v>10841</v>
      </c>
      <c r="B16" s="6">
        <v>18066.957599999994</v>
      </c>
    </row>
    <row r="17" spans="1:2" x14ac:dyDescent="0.25">
      <c r="A17" s="5" t="s">
        <v>10842</v>
      </c>
      <c r="B17" s="6">
        <v>11951.411</v>
      </c>
    </row>
    <row r="18" spans="1:2" x14ac:dyDescent="0.25">
      <c r="A18" s="5" t="s">
        <v>10843</v>
      </c>
      <c r="B18" s="6">
        <v>32339.318399999989</v>
      </c>
    </row>
    <row r="19" spans="1:2" x14ac:dyDescent="0.25">
      <c r="A19" s="5" t="s">
        <v>10844</v>
      </c>
      <c r="B19" s="6">
        <v>34154.468499999995</v>
      </c>
    </row>
    <row r="20" spans="1:2" x14ac:dyDescent="0.25">
      <c r="A20" s="5" t="s">
        <v>10845</v>
      </c>
      <c r="B20" s="6">
        <v>29959.530499999997</v>
      </c>
    </row>
    <row r="21" spans="1:2" x14ac:dyDescent="0.25">
      <c r="A21" s="5" t="s">
        <v>10846</v>
      </c>
      <c r="B21" s="6">
        <v>23599.374</v>
      </c>
    </row>
    <row r="22" spans="1:2" x14ac:dyDescent="0.25">
      <c r="A22" s="5" t="s">
        <v>10847</v>
      </c>
      <c r="B22" s="6">
        <v>28608.258999999991</v>
      </c>
    </row>
    <row r="23" spans="1:2" x14ac:dyDescent="0.25">
      <c r="A23" s="5" t="s">
        <v>10848</v>
      </c>
      <c r="B23" s="6">
        <v>36818.342199999992</v>
      </c>
    </row>
    <row r="24" spans="1:2" x14ac:dyDescent="0.25">
      <c r="A24" s="5" t="s">
        <v>10849</v>
      </c>
      <c r="B24" s="6">
        <v>63133.606000000036</v>
      </c>
    </row>
    <row r="25" spans="1:2" x14ac:dyDescent="0.25">
      <c r="A25" s="5" t="s">
        <v>10850</v>
      </c>
      <c r="B25" s="6">
        <v>31011.737500000014</v>
      </c>
    </row>
    <row r="26" spans="1:2" x14ac:dyDescent="0.25">
      <c r="A26" s="5" t="s">
        <v>10851</v>
      </c>
      <c r="B26" s="6">
        <v>75249.399500000043</v>
      </c>
    </row>
    <row r="27" spans="1:2" x14ac:dyDescent="0.25">
      <c r="A27" s="5" t="s">
        <v>10852</v>
      </c>
      <c r="B27" s="6">
        <v>74543.601200000077</v>
      </c>
    </row>
    <row r="28" spans="1:2" x14ac:dyDescent="0.25">
      <c r="A28" s="3" t="s">
        <v>10854</v>
      </c>
      <c r="B28" s="6">
        <v>600192.54999999993</v>
      </c>
    </row>
    <row r="29" spans="1:2" x14ac:dyDescent="0.25">
      <c r="A29" s="5" t="s">
        <v>10841</v>
      </c>
      <c r="B29" s="6">
        <v>18542.490999999995</v>
      </c>
    </row>
    <row r="30" spans="1:2" x14ac:dyDescent="0.25">
      <c r="A30" s="5" t="s">
        <v>10842</v>
      </c>
      <c r="B30" s="6">
        <v>22978.815000000002</v>
      </c>
    </row>
    <row r="31" spans="1:2" x14ac:dyDescent="0.25">
      <c r="A31" s="5" t="s">
        <v>10843</v>
      </c>
      <c r="B31" s="6">
        <v>51165.059000000023</v>
      </c>
    </row>
    <row r="32" spans="1:2" x14ac:dyDescent="0.25">
      <c r="A32" s="5" t="s">
        <v>10844</v>
      </c>
      <c r="B32" s="6">
        <v>38679.766999999978</v>
      </c>
    </row>
    <row r="33" spans="1:2" x14ac:dyDescent="0.25">
      <c r="A33" s="5" t="s">
        <v>10845</v>
      </c>
      <c r="B33" s="6">
        <v>56656.907999999989</v>
      </c>
    </row>
    <row r="34" spans="1:2" x14ac:dyDescent="0.25">
      <c r="A34" s="5" t="s">
        <v>10846</v>
      </c>
      <c r="B34" s="6">
        <v>39724.485999999983</v>
      </c>
    </row>
    <row r="35" spans="1:2" x14ac:dyDescent="0.25">
      <c r="A35" s="5" t="s">
        <v>10847</v>
      </c>
      <c r="B35" s="6">
        <v>38320.782999999967</v>
      </c>
    </row>
    <row r="36" spans="1:2" x14ac:dyDescent="0.25">
      <c r="A36" s="5" t="s">
        <v>10848</v>
      </c>
      <c r="B36" s="6">
        <v>30542.2003</v>
      </c>
    </row>
    <row r="37" spans="1:2" x14ac:dyDescent="0.25">
      <c r="A37" s="5" t="s">
        <v>10849</v>
      </c>
      <c r="B37" s="6">
        <v>69193.390899999984</v>
      </c>
    </row>
    <row r="38" spans="1:2" x14ac:dyDescent="0.25">
      <c r="A38" s="5" t="s">
        <v>10850</v>
      </c>
      <c r="B38" s="6">
        <v>59583.03300000001</v>
      </c>
    </row>
    <row r="39" spans="1:2" x14ac:dyDescent="0.25">
      <c r="A39" s="5" t="s">
        <v>10851</v>
      </c>
      <c r="B39" s="6">
        <v>79066.495800000004</v>
      </c>
    </row>
    <row r="40" spans="1:2" x14ac:dyDescent="0.25">
      <c r="A40" s="5" t="s">
        <v>10852</v>
      </c>
      <c r="B40" s="6">
        <v>95739.121000000014</v>
      </c>
    </row>
    <row r="41" spans="1:2" x14ac:dyDescent="0.25">
      <c r="A41" s="3" t="s">
        <v>10855</v>
      </c>
      <c r="B41" s="6">
        <v>722052.01919999998</v>
      </c>
    </row>
    <row r="42" spans="1:2" x14ac:dyDescent="0.25">
      <c r="A42" s="5" t="s">
        <v>10841</v>
      </c>
      <c r="B42" s="6">
        <v>43476.473999999987</v>
      </c>
    </row>
    <row r="43" spans="1:2" x14ac:dyDescent="0.25">
      <c r="A43" s="5" t="s">
        <v>10842</v>
      </c>
      <c r="B43" s="6">
        <v>19920.997399999997</v>
      </c>
    </row>
    <row r="44" spans="1:2" x14ac:dyDescent="0.25">
      <c r="A44" s="5" t="s">
        <v>10843</v>
      </c>
      <c r="B44" s="6">
        <v>58863.412799999984</v>
      </c>
    </row>
    <row r="45" spans="1:2" x14ac:dyDescent="0.25">
      <c r="A45" s="5" t="s">
        <v>10844</v>
      </c>
      <c r="B45" s="6">
        <v>35541.910100000008</v>
      </c>
    </row>
    <row r="46" spans="1:2" x14ac:dyDescent="0.25">
      <c r="A46" s="5" t="s">
        <v>10845</v>
      </c>
      <c r="B46" s="6">
        <v>43825.982199999991</v>
      </c>
    </row>
    <row r="47" spans="1:2" x14ac:dyDescent="0.25">
      <c r="A47" s="5" t="s">
        <v>10846</v>
      </c>
      <c r="B47" s="6">
        <v>48190.727700000003</v>
      </c>
    </row>
    <row r="48" spans="1:2" x14ac:dyDescent="0.25">
      <c r="A48" s="5" t="s">
        <v>10847</v>
      </c>
      <c r="B48" s="6">
        <v>44825.104000000007</v>
      </c>
    </row>
    <row r="49" spans="1:2" x14ac:dyDescent="0.25">
      <c r="A49" s="5" t="s">
        <v>10848</v>
      </c>
      <c r="B49" s="6">
        <v>62837.847999999984</v>
      </c>
    </row>
    <row r="50" spans="1:2" x14ac:dyDescent="0.25">
      <c r="A50" s="5" t="s">
        <v>10849</v>
      </c>
      <c r="B50" s="6">
        <v>86152.888000000035</v>
      </c>
    </row>
    <row r="51" spans="1:2" x14ac:dyDescent="0.25">
      <c r="A51" s="5" t="s">
        <v>10850</v>
      </c>
      <c r="B51" s="6">
        <v>77448.131199999974</v>
      </c>
    </row>
    <row r="52" spans="1:2" x14ac:dyDescent="0.25">
      <c r="A52" s="5" t="s">
        <v>10851</v>
      </c>
      <c r="B52" s="6">
        <v>117938.15500000001</v>
      </c>
    </row>
    <row r="53" spans="1:2" x14ac:dyDescent="0.25">
      <c r="A53" s="5" t="s">
        <v>10852</v>
      </c>
      <c r="B53" s="6">
        <v>83030.388800000001</v>
      </c>
    </row>
    <row r="54" spans="1:2" x14ac:dyDescent="0.25">
      <c r="A54" s="3" t="s">
        <v>10839</v>
      </c>
      <c r="B54" s="6">
        <v>2261536.7826999999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F15" sqref="F15"/>
    </sheetView>
  </sheetViews>
  <sheetFormatPr defaultRowHeight="18" x14ac:dyDescent="0.25"/>
  <cols>
    <col min="1" max="1" width="11.54296875" bestFit="1" customWidth="1"/>
    <col min="2" max="2" width="15" bestFit="1" customWidth="1"/>
    <col min="4" max="4" width="9.1796875" customWidth="1"/>
    <col min="5" max="5" width="14.7265625" customWidth="1"/>
  </cols>
  <sheetData>
    <row r="1" spans="1:5" x14ac:dyDescent="0.25">
      <c r="A1" s="2" t="s">
        <v>10838</v>
      </c>
      <c r="B1" t="s">
        <v>10856</v>
      </c>
    </row>
    <row r="2" spans="1:5" x14ac:dyDescent="0.25">
      <c r="A2" s="3" t="s">
        <v>96</v>
      </c>
      <c r="B2" s="6">
        <v>492646.91320000048</v>
      </c>
      <c r="D2" s="3" t="s">
        <v>10857</v>
      </c>
      <c r="E2" t="s">
        <v>10856</v>
      </c>
    </row>
    <row r="3" spans="1:5" x14ac:dyDescent="0.25">
      <c r="A3" s="3" t="s">
        <v>139</v>
      </c>
      <c r="B3" s="6">
        <v>669518.72599999839</v>
      </c>
      <c r="D3" s="3" t="s">
        <v>96</v>
      </c>
      <c r="E3" s="6">
        <f>GETPIVOTDATA("Sales",$A$1,"Region","Central")</f>
        <v>492646.91320000048</v>
      </c>
    </row>
    <row r="4" spans="1:5" x14ac:dyDescent="0.25">
      <c r="A4" s="3" t="s">
        <v>22</v>
      </c>
      <c r="B4" s="6">
        <v>389151.45900000038</v>
      </c>
      <c r="D4" s="3" t="s">
        <v>139</v>
      </c>
      <c r="E4" s="6">
        <f>GETPIVOTDATA("Sales",$A$1,"Region","East")</f>
        <v>669518.72599999839</v>
      </c>
    </row>
    <row r="5" spans="1:5" x14ac:dyDescent="0.25">
      <c r="A5" s="3" t="s">
        <v>36</v>
      </c>
      <c r="B5" s="6">
        <v>710219.68450000032</v>
      </c>
      <c r="D5" s="3" t="s">
        <v>22</v>
      </c>
      <c r="E5" s="6">
        <f>GETPIVOTDATA("Sales",$A$1,"Region","South")</f>
        <v>389151.45900000038</v>
      </c>
    </row>
    <row r="6" spans="1:5" x14ac:dyDescent="0.2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C16" sqref="C16"/>
    </sheetView>
  </sheetViews>
  <sheetFormatPr defaultRowHeight="18" x14ac:dyDescent="0.25"/>
  <cols>
    <col min="1" max="2" width="15" bestFit="1" customWidth="1"/>
    <col min="3" max="3" width="12.7265625" customWidth="1"/>
    <col min="4" max="4" width="9.90625" bestFit="1" customWidth="1"/>
    <col min="5" max="6" width="10.81640625" bestFit="1" customWidth="1"/>
    <col min="7" max="8" width="9.90625" bestFit="1" customWidth="1"/>
    <col min="9" max="9" width="9" bestFit="1" customWidth="1"/>
    <col min="10" max="10" width="7.90625" bestFit="1" customWidth="1"/>
    <col min="11" max="11" width="9.08984375" bestFit="1" customWidth="1"/>
    <col min="12" max="12" width="9" bestFit="1" customWidth="1"/>
    <col min="13" max="13" width="9.90625" bestFit="1" customWidth="1"/>
    <col min="14" max="14" width="9" bestFit="1" customWidth="1"/>
    <col min="15" max="16" width="9.90625" bestFit="1" customWidth="1"/>
    <col min="17" max="17" width="9" bestFit="1" customWidth="1"/>
    <col min="18" max="18" width="9.90625" bestFit="1" customWidth="1"/>
    <col min="19" max="19" width="10.81640625" bestFit="1" customWidth="1"/>
  </cols>
  <sheetData>
    <row r="1" spans="1:2" x14ac:dyDescent="0.25">
      <c r="A1" s="2" t="s">
        <v>10838</v>
      </c>
      <c r="B1" t="s">
        <v>10856</v>
      </c>
    </row>
    <row r="2" spans="1:2" x14ac:dyDescent="0.25">
      <c r="A2" s="3" t="s">
        <v>24</v>
      </c>
      <c r="B2" s="6">
        <v>728658.57570000098</v>
      </c>
    </row>
    <row r="3" spans="1:2" x14ac:dyDescent="0.25">
      <c r="A3" s="4" t="s">
        <v>25</v>
      </c>
      <c r="B3" s="6">
        <v>113813.19869999998</v>
      </c>
    </row>
    <row r="4" spans="1:2" x14ac:dyDescent="0.25">
      <c r="A4" s="4" t="s">
        <v>28</v>
      </c>
      <c r="B4" s="6">
        <v>322822.73100000079</v>
      </c>
    </row>
    <row r="5" spans="1:2" x14ac:dyDescent="0.25">
      <c r="A5" s="4" t="s">
        <v>56</v>
      </c>
      <c r="B5" s="6">
        <v>89212.018000000025</v>
      </c>
    </row>
    <row r="6" spans="1:2" x14ac:dyDescent="0.25">
      <c r="A6" s="4" t="s">
        <v>47</v>
      </c>
      <c r="B6" s="6">
        <v>202810.62800000011</v>
      </c>
    </row>
    <row r="7" spans="1:2" x14ac:dyDescent="0.25">
      <c r="A7" s="3" t="s">
        <v>38</v>
      </c>
      <c r="B7" s="6">
        <v>705422.33400000003</v>
      </c>
    </row>
    <row r="8" spans="1:2" x14ac:dyDescent="0.25">
      <c r="A8" s="4" t="s">
        <v>69</v>
      </c>
      <c r="B8" s="6">
        <v>104618.40299999998</v>
      </c>
    </row>
    <row r="9" spans="1:2" x14ac:dyDescent="0.25">
      <c r="A9" s="4" t="s">
        <v>59</v>
      </c>
      <c r="B9" s="6">
        <v>26705.409999999956</v>
      </c>
    </row>
    <row r="10" spans="1:2" x14ac:dyDescent="0.25">
      <c r="A10" s="4" t="s">
        <v>66</v>
      </c>
      <c r="B10" s="6">
        <v>200028.78500000003</v>
      </c>
    </row>
    <row r="11" spans="1:2" x14ac:dyDescent="0.25">
      <c r="A11" s="4" t="s">
        <v>164</v>
      </c>
      <c r="B11" s="6">
        <v>16128.045999999997</v>
      </c>
    </row>
    <row r="12" spans="1:2" x14ac:dyDescent="0.25">
      <c r="A12" s="4" t="s">
        <v>259</v>
      </c>
      <c r="B12" s="6">
        <v>3001.9599999999996</v>
      </c>
    </row>
    <row r="13" spans="1:2" x14ac:dyDescent="0.25">
      <c r="A13" s="4" t="s">
        <v>39</v>
      </c>
      <c r="B13" s="6">
        <v>12347.726000000001</v>
      </c>
    </row>
    <row r="14" spans="1:2" x14ac:dyDescent="0.25">
      <c r="A14" s="4" t="s">
        <v>81</v>
      </c>
      <c r="B14" s="6">
        <v>76828.304000000018</v>
      </c>
    </row>
    <row r="15" spans="1:2" x14ac:dyDescent="0.25">
      <c r="A15" s="4" t="s">
        <v>50</v>
      </c>
      <c r="B15" s="6">
        <v>219343.39200000011</v>
      </c>
    </row>
    <row r="16" spans="1:2" x14ac:dyDescent="0.25">
      <c r="A16" s="4" t="s">
        <v>569</v>
      </c>
      <c r="B16" s="6">
        <v>46420.308000000012</v>
      </c>
    </row>
    <row r="17" spans="1:2" x14ac:dyDescent="0.25">
      <c r="A17" s="3" t="s">
        <v>62</v>
      </c>
      <c r="B17" s="6">
        <v>827455.87300000037</v>
      </c>
    </row>
    <row r="18" spans="1:2" x14ac:dyDescent="0.25">
      <c r="A18" s="4" t="s">
        <v>152</v>
      </c>
      <c r="B18" s="6">
        <v>164186.70000000016</v>
      </c>
    </row>
    <row r="19" spans="1:2" x14ac:dyDescent="0.25">
      <c r="A19" s="4" t="s">
        <v>1209</v>
      </c>
      <c r="B19" s="6">
        <v>146248.09399999995</v>
      </c>
    </row>
    <row r="20" spans="1:2" x14ac:dyDescent="0.25">
      <c r="A20" s="4" t="s">
        <v>674</v>
      </c>
      <c r="B20" s="6">
        <v>189238.63099999996</v>
      </c>
    </row>
    <row r="21" spans="1:2" x14ac:dyDescent="0.25">
      <c r="A21" s="4" t="s">
        <v>63</v>
      </c>
      <c r="B21" s="6">
        <v>327782.44800000027</v>
      </c>
    </row>
    <row r="22" spans="1:2" x14ac:dyDescent="0.25">
      <c r="A22" s="3" t="s">
        <v>10839</v>
      </c>
      <c r="B22" s="6">
        <v>2261536.7827000013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25"/>
  <cols>
    <col min="1" max="1" width="11.54296875" bestFit="1" customWidth="1"/>
    <col min="2" max="2" width="15" bestFit="1" customWidth="1"/>
    <col min="4" max="4" width="11.26953125" customWidth="1"/>
    <col min="5" max="5" width="16.36328125" customWidth="1"/>
  </cols>
  <sheetData>
    <row r="1" spans="1:5" x14ac:dyDescent="0.25">
      <c r="A1" s="2" t="s">
        <v>10838</v>
      </c>
      <c r="B1" t="s">
        <v>10856</v>
      </c>
    </row>
    <row r="2" spans="1:5" x14ac:dyDescent="0.25">
      <c r="A2" s="3" t="s">
        <v>18</v>
      </c>
      <c r="B2" s="6">
        <v>1148060.5309999897</v>
      </c>
      <c r="D2" s="3" t="s">
        <v>4</v>
      </c>
      <c r="E2" s="6" t="s">
        <v>10856</v>
      </c>
    </row>
    <row r="3" spans="1:5" x14ac:dyDescent="0.25">
      <c r="A3" s="3" t="s">
        <v>33</v>
      </c>
      <c r="B3" s="6">
        <v>688494.07480000018</v>
      </c>
      <c r="D3" s="3" t="s">
        <v>18</v>
      </c>
      <c r="E3" s="6">
        <f>GETPIVOTDATA("Sales",$A$1,"Segment","Consumer")</f>
        <v>1148060.5309999897</v>
      </c>
    </row>
    <row r="4" spans="1:5" x14ac:dyDescent="0.25">
      <c r="A4" s="3" t="s">
        <v>93</v>
      </c>
      <c r="B4" s="6">
        <v>424982.17690000043</v>
      </c>
      <c r="D4" s="3" t="s">
        <v>33</v>
      </c>
      <c r="E4" s="6">
        <f>GETPIVOTDATA("Sales",$A$1,"Segment","Corporate")</f>
        <v>688494.07480000018</v>
      </c>
    </row>
    <row r="5" spans="1:5" x14ac:dyDescent="0.2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 x14ac:dyDescent="0.25"/>
  <cols>
    <col min="1" max="1" width="17.1796875" bestFit="1" customWidth="1"/>
    <col min="2" max="2" width="15" bestFit="1" customWidth="1"/>
  </cols>
  <sheetData>
    <row r="1" spans="1:2" x14ac:dyDescent="0.25">
      <c r="A1" s="2" t="s">
        <v>10838</v>
      </c>
      <c r="B1" t="s">
        <v>10856</v>
      </c>
    </row>
    <row r="2" spans="1:2" x14ac:dyDescent="0.25">
      <c r="A2" s="3" t="s">
        <v>348</v>
      </c>
      <c r="B2" s="6">
        <v>19510.639999999992</v>
      </c>
    </row>
    <row r="3" spans="1:2" x14ac:dyDescent="0.25">
      <c r="A3" s="3" t="s">
        <v>300</v>
      </c>
      <c r="B3" s="6">
        <v>35272.656999999999</v>
      </c>
    </row>
    <row r="4" spans="1:2" x14ac:dyDescent="0.25">
      <c r="A4" s="3" t="s">
        <v>1701</v>
      </c>
      <c r="B4" s="6">
        <v>11678.129999999997</v>
      </c>
    </row>
    <row r="5" spans="1:2" x14ac:dyDescent="0.25">
      <c r="A5" s="3" t="s">
        <v>35</v>
      </c>
      <c r="B5" s="6">
        <v>446306.46350000112</v>
      </c>
    </row>
    <row r="6" spans="1:2" x14ac:dyDescent="0.25">
      <c r="A6" s="3" t="s">
        <v>447</v>
      </c>
      <c r="B6" s="6">
        <v>31841.597999999994</v>
      </c>
    </row>
    <row r="7" spans="1:2" x14ac:dyDescent="0.25">
      <c r="A7" s="3" t="s">
        <v>739</v>
      </c>
      <c r="B7" s="6">
        <v>13384.356999999996</v>
      </c>
    </row>
    <row r="8" spans="1:2" x14ac:dyDescent="0.25">
      <c r="A8" s="3" t="s">
        <v>235</v>
      </c>
      <c r="B8" s="6">
        <v>27322.998999999993</v>
      </c>
    </row>
    <row r="9" spans="1:2" x14ac:dyDescent="0.25">
      <c r="A9" s="3" t="s">
        <v>3030</v>
      </c>
      <c r="B9" s="6">
        <v>2865.0199999999995</v>
      </c>
    </row>
    <row r="10" spans="1:2" x14ac:dyDescent="0.25">
      <c r="A10" s="3" t="s">
        <v>45</v>
      </c>
      <c r="B10" s="6">
        <v>88436.531999999992</v>
      </c>
    </row>
    <row r="11" spans="1:2" x14ac:dyDescent="0.25">
      <c r="A11" s="3" t="s">
        <v>1265</v>
      </c>
      <c r="B11" s="6">
        <v>48219.110000000008</v>
      </c>
    </row>
    <row r="12" spans="1:2" x14ac:dyDescent="0.25">
      <c r="A12" s="3" t="s">
        <v>6257</v>
      </c>
      <c r="B12" s="6">
        <v>4382.4860000000017</v>
      </c>
    </row>
    <row r="13" spans="1:2" x14ac:dyDescent="0.25">
      <c r="A13" s="3" t="s">
        <v>201</v>
      </c>
      <c r="B13" s="6">
        <v>79236.516999999891</v>
      </c>
    </row>
    <row r="14" spans="1:2" x14ac:dyDescent="0.25">
      <c r="A14" s="3" t="s">
        <v>244</v>
      </c>
      <c r="B14" s="6">
        <v>48718.400000000001</v>
      </c>
    </row>
    <row r="15" spans="1:2" x14ac:dyDescent="0.25">
      <c r="A15" s="3" t="s">
        <v>479</v>
      </c>
      <c r="B15" s="6">
        <v>4443.5599999999995</v>
      </c>
    </row>
    <row r="16" spans="1:2" x14ac:dyDescent="0.25">
      <c r="A16" s="3" t="s">
        <v>4528</v>
      </c>
      <c r="B16" s="6">
        <v>2914.31</v>
      </c>
    </row>
    <row r="17" spans="1:2" x14ac:dyDescent="0.25">
      <c r="A17" s="3" t="s">
        <v>21</v>
      </c>
      <c r="B17" s="6">
        <v>36458.38999999997</v>
      </c>
    </row>
    <row r="18" spans="1:2" x14ac:dyDescent="0.25">
      <c r="A18" s="3" t="s">
        <v>728</v>
      </c>
      <c r="B18" s="6">
        <v>9131.0499999999993</v>
      </c>
    </row>
    <row r="19" spans="1:2" x14ac:dyDescent="0.25">
      <c r="A19" s="3" t="s">
        <v>5232</v>
      </c>
      <c r="B19" s="6">
        <v>1270.5300000000002</v>
      </c>
    </row>
    <row r="20" spans="1:2" x14ac:dyDescent="0.25">
      <c r="A20" s="3" t="s">
        <v>2731</v>
      </c>
      <c r="B20" s="6">
        <v>23705.523000000001</v>
      </c>
    </row>
    <row r="21" spans="1:2" x14ac:dyDescent="0.25">
      <c r="A21" s="3" t="s">
        <v>1238</v>
      </c>
      <c r="B21" s="6">
        <v>28634.433999999994</v>
      </c>
    </row>
    <row r="22" spans="1:2" x14ac:dyDescent="0.25">
      <c r="A22" s="3" t="s">
        <v>228</v>
      </c>
      <c r="B22" s="6">
        <v>76136.074000000022</v>
      </c>
    </row>
    <row r="23" spans="1:2" x14ac:dyDescent="0.25">
      <c r="A23" s="3" t="s">
        <v>219</v>
      </c>
      <c r="B23" s="6">
        <v>29863.149999999994</v>
      </c>
    </row>
    <row r="24" spans="1:2" x14ac:dyDescent="0.25">
      <c r="A24" s="3" t="s">
        <v>1481</v>
      </c>
      <c r="B24" s="6">
        <v>10771.34</v>
      </c>
    </row>
    <row r="25" spans="1:2" x14ac:dyDescent="0.25">
      <c r="A25" s="3" t="s">
        <v>587</v>
      </c>
      <c r="B25" s="6">
        <v>22205.149999999998</v>
      </c>
    </row>
    <row r="26" spans="1:2" x14ac:dyDescent="0.25">
      <c r="A26" s="3" t="s">
        <v>1756</v>
      </c>
      <c r="B26" s="6">
        <v>5589.3519999999971</v>
      </c>
    </row>
    <row r="27" spans="1:2" x14ac:dyDescent="0.25">
      <c r="A27" s="3" t="s">
        <v>129</v>
      </c>
      <c r="B27" s="6">
        <v>7464.9299999999985</v>
      </c>
    </row>
    <row r="28" spans="1:2" x14ac:dyDescent="0.25">
      <c r="A28" s="3" t="s">
        <v>1385</v>
      </c>
      <c r="B28" s="6">
        <v>16729.101999999999</v>
      </c>
    </row>
    <row r="29" spans="1:2" x14ac:dyDescent="0.25">
      <c r="A29" s="3" t="s">
        <v>2690</v>
      </c>
      <c r="B29" s="6">
        <v>7292.5239999999994</v>
      </c>
    </row>
    <row r="30" spans="1:2" x14ac:dyDescent="0.25">
      <c r="A30" s="3" t="s">
        <v>780</v>
      </c>
      <c r="B30" s="6">
        <v>34610.972000000016</v>
      </c>
    </row>
    <row r="31" spans="1:2" x14ac:dyDescent="0.25">
      <c r="A31" s="3" t="s">
        <v>659</v>
      </c>
      <c r="B31" s="6">
        <v>4783.521999999999</v>
      </c>
    </row>
    <row r="32" spans="1:2" x14ac:dyDescent="0.25">
      <c r="A32" s="3" t="s">
        <v>257</v>
      </c>
      <c r="B32" s="6">
        <v>306361.147</v>
      </c>
    </row>
    <row r="33" spans="1:2" x14ac:dyDescent="0.25">
      <c r="A33" s="3" t="s">
        <v>79</v>
      </c>
      <c r="B33" s="6">
        <v>55165.963999999971</v>
      </c>
    </row>
    <row r="34" spans="1:2" x14ac:dyDescent="0.25">
      <c r="A34" s="3" t="s">
        <v>7446</v>
      </c>
      <c r="B34" s="6">
        <v>919.91</v>
      </c>
    </row>
    <row r="35" spans="1:2" x14ac:dyDescent="0.25">
      <c r="A35" s="3" t="s">
        <v>488</v>
      </c>
      <c r="B35" s="6">
        <v>75130.349999999933</v>
      </c>
    </row>
    <row r="36" spans="1:2" x14ac:dyDescent="0.25">
      <c r="A36" s="3" t="s">
        <v>640</v>
      </c>
      <c r="B36" s="6">
        <v>19683.39</v>
      </c>
    </row>
    <row r="37" spans="1:2" x14ac:dyDescent="0.25">
      <c r="A37" s="3" t="s">
        <v>410</v>
      </c>
      <c r="B37" s="6">
        <v>17284.461999999992</v>
      </c>
    </row>
    <row r="38" spans="1:2" x14ac:dyDescent="0.25">
      <c r="A38" s="3" t="s">
        <v>138</v>
      </c>
      <c r="B38" s="6">
        <v>116276.65000000002</v>
      </c>
    </row>
    <row r="39" spans="1:2" x14ac:dyDescent="0.25">
      <c r="A39" s="3" t="s">
        <v>1392</v>
      </c>
      <c r="B39" s="6">
        <v>22525.025999999994</v>
      </c>
    </row>
    <row r="40" spans="1:2" x14ac:dyDescent="0.25">
      <c r="A40" s="3" t="s">
        <v>373</v>
      </c>
      <c r="B40" s="6">
        <v>8481.7099999999991</v>
      </c>
    </row>
    <row r="41" spans="1:2" x14ac:dyDescent="0.25">
      <c r="A41" s="3" t="s">
        <v>5323</v>
      </c>
      <c r="B41" s="6">
        <v>1315.5600000000002</v>
      </c>
    </row>
    <row r="42" spans="1:2" x14ac:dyDescent="0.25">
      <c r="A42" s="3" t="s">
        <v>325</v>
      </c>
      <c r="B42" s="6">
        <v>30661.872999999981</v>
      </c>
    </row>
    <row r="43" spans="1:2" x14ac:dyDescent="0.25">
      <c r="A43" s="3" t="s">
        <v>95</v>
      </c>
      <c r="B43" s="6">
        <v>168572.53220000005</v>
      </c>
    </row>
    <row r="44" spans="1:2" x14ac:dyDescent="0.25">
      <c r="A44" s="3" t="s">
        <v>112</v>
      </c>
      <c r="B44" s="6">
        <v>11220.055999999999</v>
      </c>
    </row>
    <row r="45" spans="1:2" x14ac:dyDescent="0.25">
      <c r="A45" s="3" t="s">
        <v>5201</v>
      </c>
      <c r="B45" s="6">
        <v>8929.369999999999</v>
      </c>
    </row>
    <row r="46" spans="1:2" x14ac:dyDescent="0.25">
      <c r="A46" s="3" t="s">
        <v>309</v>
      </c>
      <c r="B46" s="6">
        <v>70636.719999999987</v>
      </c>
    </row>
    <row r="47" spans="1:2" x14ac:dyDescent="0.25">
      <c r="A47" s="3" t="s">
        <v>87</v>
      </c>
      <c r="B47" s="6">
        <v>135206.84999999995</v>
      </c>
    </row>
    <row r="48" spans="1:2" x14ac:dyDescent="0.25">
      <c r="A48" s="3" t="s">
        <v>9723</v>
      </c>
      <c r="B48" s="6">
        <v>1209.8240000000001</v>
      </c>
    </row>
    <row r="49" spans="1:2" x14ac:dyDescent="0.25">
      <c r="A49" s="3" t="s">
        <v>105</v>
      </c>
      <c r="B49" s="6">
        <v>31173.430000000018</v>
      </c>
    </row>
    <row r="50" spans="1:2" x14ac:dyDescent="0.25">
      <c r="A50" s="3" t="s">
        <v>8539</v>
      </c>
      <c r="B50" s="6">
        <v>1603.136</v>
      </c>
    </row>
    <row r="51" spans="1:2" x14ac:dyDescent="0.2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Data</vt:lpstr>
      <vt:lpstr>Sales Trend</vt:lpstr>
      <vt:lpstr>Sales by Region</vt:lpstr>
      <vt:lpstr>Product Share</vt:lpstr>
      <vt:lpstr>Sales by Segmentation</vt:lpstr>
      <vt:lpstr>Sales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Premkumar Rajendra Prasath</dc:creator>
  <cp:lastModifiedBy>PREMKUMAR RAJENDRA PRASATH</cp:lastModifiedBy>
  <cp:lastPrinted>2021-08-01T15:48:55Z</cp:lastPrinted>
  <dcterms:created xsi:type="dcterms:W3CDTF">2021-07-31T04:31:27Z</dcterms:created>
  <dcterms:modified xsi:type="dcterms:W3CDTF">2024-05-02T15:14:02Z</dcterms:modified>
</cp:coreProperties>
</file>