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"/>
    </mc:Choice>
  </mc:AlternateContent>
  <xr:revisionPtr revIDLastSave="0" documentId="8_{18BBA6EA-D015-4F46-80CB-A40F9D1BB5D7}" xr6:coauthVersionLast="47" xr6:coauthVersionMax="47" xr10:uidLastSave="{00000000-0000-0000-0000-000000000000}"/>
  <bookViews>
    <workbookView xWindow="-108" yWindow="-108" windowWidth="23256" windowHeight="12456" activeTab="4" xr2:uid="{B6043DEF-9451-4A37-B06C-9E097E60CF79}"/>
  </bookViews>
  <sheets>
    <sheet name="First_Task" sheetId="1" r:id="rId1"/>
    <sheet name="Second Task" sheetId="2" r:id="rId2"/>
    <sheet name="Third Task" sheetId="3" r:id="rId3"/>
    <sheet name="Forth Task" sheetId="4" r:id="rId4"/>
    <sheet name="Fifth Tas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5" l="1"/>
  <c r="J21" i="5"/>
  <c r="G18" i="5"/>
  <c r="C18" i="5"/>
  <c r="J8" i="4"/>
  <c r="J9" i="4"/>
  <c r="J10" i="4"/>
  <c r="J11" i="4"/>
  <c r="J12" i="4"/>
  <c r="J13" i="4"/>
  <c r="J14" i="4"/>
  <c r="J7" i="4"/>
  <c r="K6" i="3"/>
  <c r="L7" i="3"/>
  <c r="L8" i="3"/>
  <c r="L9" i="3"/>
  <c r="L10" i="3"/>
  <c r="L11" i="3"/>
  <c r="L12" i="3"/>
  <c r="L13" i="3"/>
  <c r="L6" i="3"/>
  <c r="I9" i="2"/>
  <c r="I10" i="2"/>
  <c r="I11" i="2"/>
  <c r="I12" i="2"/>
  <c r="I13" i="2"/>
  <c r="I14" i="2"/>
  <c r="I15" i="2"/>
  <c r="I8" i="2"/>
  <c r="C21" i="5"/>
  <c r="K18" i="5"/>
  <c r="K8" i="4"/>
  <c r="K9" i="4"/>
  <c r="K10" i="4"/>
  <c r="K11" i="4"/>
  <c r="K12" i="4"/>
  <c r="K13" i="4"/>
  <c r="K14" i="4"/>
  <c r="K7" i="4"/>
  <c r="K7" i="3"/>
  <c r="K8" i="3"/>
  <c r="K9" i="3"/>
  <c r="K10" i="3"/>
  <c r="K11" i="3"/>
  <c r="K12" i="3"/>
  <c r="K13" i="3"/>
  <c r="J7" i="3"/>
  <c r="J8" i="3"/>
  <c r="J9" i="3"/>
  <c r="J10" i="3"/>
  <c r="J11" i="3"/>
  <c r="J12" i="3"/>
  <c r="J13" i="3"/>
  <c r="J6" i="3"/>
  <c r="J9" i="2"/>
  <c r="J10" i="2"/>
  <c r="J11" i="2"/>
  <c r="J12" i="2"/>
  <c r="J13" i="2"/>
  <c r="J14" i="2"/>
  <c r="J15" i="2"/>
  <c r="J8" i="2"/>
  <c r="J7" i="1"/>
  <c r="J8" i="1"/>
  <c r="J9" i="1"/>
  <c r="J10" i="1"/>
  <c r="J11" i="1"/>
  <c r="J12" i="1"/>
  <c r="J13" i="1"/>
  <c r="J6" i="1"/>
  <c r="I7" i="1"/>
  <c r="I8" i="1"/>
  <c r="I9" i="1"/>
  <c r="I10" i="1"/>
  <c r="I11" i="1"/>
  <c r="I12" i="1"/>
  <c r="I13" i="1"/>
  <c r="I6" i="1"/>
</calcChain>
</file>

<file path=xl/sharedStrings.xml><?xml version="1.0" encoding="utf-8"?>
<sst xmlns="http://schemas.openxmlformats.org/spreadsheetml/2006/main" count="204" uniqueCount="52">
  <si>
    <t>Product</t>
  </si>
  <si>
    <t>Region</t>
  </si>
  <si>
    <t>Salesperson</t>
  </si>
  <si>
    <t>Units Sold</t>
  </si>
  <si>
    <t>Revenue</t>
  </si>
  <si>
    <t>Date</t>
  </si>
  <si>
    <t>Customer Satisfaction</t>
  </si>
  <si>
    <t>North</t>
  </si>
  <si>
    <t>Alice</t>
  </si>
  <si>
    <t>$2,400</t>
  </si>
  <si>
    <t>South</t>
  </si>
  <si>
    <t>Bob</t>
  </si>
  <si>
    <t>$1,600</t>
  </si>
  <si>
    <t>East</t>
  </si>
  <si>
    <t>Charlie</t>
  </si>
  <si>
    <t>$3,000</t>
  </si>
  <si>
    <t>West</t>
  </si>
  <si>
    <t>Daisy</t>
  </si>
  <si>
    <t>$4,000</t>
  </si>
  <si>
    <t>$1,800</t>
  </si>
  <si>
    <t>$1,200</t>
  </si>
  <si>
    <t>$2,200</t>
  </si>
  <si>
    <t>$2,800</t>
  </si>
  <si>
    <t>excel</t>
  </si>
  <si>
    <t>5. Revenue from Widget A:</t>
  </si>
  <si>
    <t>What is the total revenue generated from sales of Widget A?</t>
  </si>
  <si>
    <t>A</t>
  </si>
  <si>
    <t>B</t>
  </si>
  <si>
    <t>C</t>
  </si>
  <si>
    <t>D</t>
  </si>
  <si>
    <t>Q1</t>
  </si>
  <si>
    <t>Q2</t>
  </si>
  <si>
    <t>Print Status if Unit sold is Greater than 100 and Region is West then show "yes" else "No"</t>
  </si>
  <si>
    <t>Print status if Product is A or C then "Y" else "N"</t>
  </si>
  <si>
    <t>IF Customer satisfaction is Greater than 4.0 or Region is North then "Continue" else "Break</t>
  </si>
  <si>
    <t>Q3</t>
  </si>
  <si>
    <t>Q4</t>
  </si>
  <si>
    <t>Q5</t>
  </si>
  <si>
    <t>Q6</t>
  </si>
  <si>
    <t>If Sales person is Alice or Daisy then show "Good" else show "None"</t>
  </si>
  <si>
    <t>If Revenu is greater than 2000 then show 10% of Revenue else show 5% of revenue</t>
  </si>
  <si>
    <t>If  length of sales person is greater than 5 then show "high" else show "Low"</t>
  </si>
  <si>
    <t>If Product is A and Region is North and unit sold is greater than 100 then show "Good" else show "Bad"</t>
  </si>
  <si>
    <t>Q7</t>
  </si>
  <si>
    <t>Q8</t>
  </si>
  <si>
    <t>2nd Maximum Rating</t>
  </si>
  <si>
    <t>Sum of Revenue</t>
  </si>
  <si>
    <t>Total Rows</t>
  </si>
  <si>
    <t>Minumum Rating</t>
  </si>
  <si>
    <t>Average Revenue</t>
  </si>
  <si>
    <t>3rd Lowest Unit sold</t>
  </si>
  <si>
    <t>If Revenue is Between 2000 to 3000 then show "1st" else "2nd"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</si>
</sst>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_-[$$-409]* #,##0.00_ ;_-[$$-409]* \-#,##0.00\ ;_-[$$-409]* &quot;-&quot;??_ ;_-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3" xfId="0" applyFill="1" applyBorder="1"/>
    <xf numFmtId="0" fontId="0" fillId="3" borderId="4" xfId="0" applyFill="1" applyBorder="1" applyAlignment="1">
      <alignment horizontal="left" vertical="center" indent="1"/>
    </xf>
    <xf numFmtId="0" fontId="0" fillId="3" borderId="4" xfId="0" applyFill="1" applyBorder="1"/>
    <xf numFmtId="0" fontId="0" fillId="3" borderId="5" xfId="0" applyFill="1" applyBorder="1"/>
    <xf numFmtId="0" fontId="1" fillId="3" borderId="0" xfId="0" applyFont="1" applyFill="1" applyAlignment="1">
      <alignment horizontal="left" vertical="center" indent="1"/>
    </xf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 applyAlignment="1">
      <alignment horizontal="left" vertical="center" indent="1"/>
    </xf>
    <xf numFmtId="0" fontId="0" fillId="3" borderId="9" xfId="0" applyFill="1" applyBorder="1"/>
    <xf numFmtId="0" fontId="0" fillId="3" borderId="10" xfId="0" applyFill="1" applyBorder="1"/>
    <xf numFmtId="0" fontId="0" fillId="4" borderId="3" xfId="0" applyFill="1" applyBorder="1"/>
    <xf numFmtId="0" fontId="0" fillId="4" borderId="6" xfId="0" applyFill="1" applyBorder="1"/>
    <xf numFmtId="0" fontId="0" fillId="3" borderId="4" xfId="0" applyFill="1" applyBorder="1" applyAlignment="1">
      <alignment vertical="center"/>
    </xf>
    <xf numFmtId="0" fontId="5" fillId="3" borderId="3" xfId="0" applyFont="1" applyFill="1" applyBorder="1"/>
    <xf numFmtId="0" fontId="5" fillId="3" borderId="4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0" borderId="15" xfId="0" applyFont="1" applyBorder="1"/>
    <xf numFmtId="0" fontId="1" fillId="0" borderId="17" xfId="0" applyFont="1" applyBorder="1"/>
    <xf numFmtId="0" fontId="0" fillId="0" borderId="2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5" fontId="0" fillId="0" borderId="12" xfId="0" applyNumberFormat="1" applyBorder="1" applyAlignment="1">
      <alignment vertical="center" wrapText="1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3" borderId="15" xfId="0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5" fontId="0" fillId="3" borderId="17" xfId="0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357-06E3-4DD6-819C-A8DEDD3EC967}">
  <dimension ref="A4:K69"/>
  <sheetViews>
    <sheetView showGridLines="0" topLeftCell="A5" zoomScale="177" workbookViewId="0">
      <selection activeCell="I6" sqref="I6:J13"/>
    </sheetView>
  </sheetViews>
  <sheetFormatPr defaultRowHeight="14.4"/>
  <cols>
    <col min="7" max="7" width="10.5546875" bestFit="1" customWidth="1"/>
    <col min="8" max="8" width="11.6640625" customWidth="1"/>
  </cols>
  <sheetData>
    <row r="4" spans="1:11" ht="16.8" customHeight="1"/>
    <row r="5" spans="1:11" ht="31.2" customHeight="1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30</v>
      </c>
      <c r="J5" s="6" t="s">
        <v>31</v>
      </c>
    </row>
    <row r="6" spans="1:11">
      <c r="B6" s="7" t="s">
        <v>26</v>
      </c>
      <c r="C6" s="7" t="s">
        <v>7</v>
      </c>
      <c r="D6" s="7" t="s">
        <v>8</v>
      </c>
      <c r="E6" s="9">
        <v>120</v>
      </c>
      <c r="F6" s="11" t="s">
        <v>9</v>
      </c>
      <c r="G6" s="10">
        <v>45672</v>
      </c>
      <c r="H6" s="9">
        <v>4.5</v>
      </c>
      <c r="I6" s="43" t="str">
        <f>IF(AND(C6="West",E6&gt;100),"Yes","No")</f>
        <v>No</v>
      </c>
      <c r="J6" s="43" t="str">
        <f>IF(OR(B6="A",B6="C"),"Y","N")</f>
        <v>Y</v>
      </c>
    </row>
    <row r="7" spans="1:11">
      <c r="B7" s="7" t="s">
        <v>27</v>
      </c>
      <c r="C7" s="7" t="s">
        <v>10</v>
      </c>
      <c r="D7" s="7" t="s">
        <v>11</v>
      </c>
      <c r="E7" s="9">
        <v>80</v>
      </c>
      <c r="F7" s="11" t="s">
        <v>12</v>
      </c>
      <c r="G7" s="10">
        <v>45677</v>
      </c>
      <c r="H7" s="9">
        <v>4</v>
      </c>
      <c r="I7" s="43" t="str">
        <f t="shared" ref="I7:I13" si="0">IF(AND(C7="West",E7&gt;100),"Yes","No")</f>
        <v>No</v>
      </c>
      <c r="J7" s="43" t="str">
        <f t="shared" ref="J7:J13" si="1">IF(OR(B7="A",B7="C"),"Y","N")</f>
        <v>N</v>
      </c>
    </row>
    <row r="8" spans="1:11">
      <c r="B8" s="7" t="s">
        <v>28</v>
      </c>
      <c r="C8" s="7" t="s">
        <v>13</v>
      </c>
      <c r="D8" s="7" t="s">
        <v>14</v>
      </c>
      <c r="E8" s="9">
        <v>150</v>
      </c>
      <c r="F8" s="11" t="s">
        <v>15</v>
      </c>
      <c r="G8" s="10">
        <v>45679</v>
      </c>
      <c r="H8" s="9">
        <v>3.8</v>
      </c>
      <c r="I8" s="43" t="str">
        <f t="shared" si="0"/>
        <v>No</v>
      </c>
      <c r="J8" s="43" t="str">
        <f t="shared" si="1"/>
        <v>Y</v>
      </c>
    </row>
    <row r="9" spans="1:11">
      <c r="B9" s="7" t="s">
        <v>29</v>
      </c>
      <c r="C9" s="7" t="s">
        <v>16</v>
      </c>
      <c r="D9" s="7" t="s">
        <v>17</v>
      </c>
      <c r="E9" s="9">
        <v>200</v>
      </c>
      <c r="F9" s="11" t="s">
        <v>18</v>
      </c>
      <c r="G9" s="10">
        <v>45682</v>
      </c>
      <c r="H9" s="9">
        <v>4.7</v>
      </c>
      <c r="I9" s="43" t="str">
        <f t="shared" si="0"/>
        <v>Yes</v>
      </c>
      <c r="J9" s="43" t="str">
        <f t="shared" si="1"/>
        <v>N</v>
      </c>
    </row>
    <row r="10" spans="1:11">
      <c r="B10" s="7" t="s">
        <v>26</v>
      </c>
      <c r="C10" s="7" t="s">
        <v>13</v>
      </c>
      <c r="D10" s="7" t="s">
        <v>8</v>
      </c>
      <c r="E10" s="9">
        <v>90</v>
      </c>
      <c r="F10" s="11" t="s">
        <v>19</v>
      </c>
      <c r="G10" s="10">
        <v>45687</v>
      </c>
      <c r="H10" s="9">
        <v>4.2</v>
      </c>
      <c r="I10" s="43" t="str">
        <f t="shared" si="0"/>
        <v>No</v>
      </c>
      <c r="J10" s="43" t="str">
        <f t="shared" si="1"/>
        <v>Y</v>
      </c>
    </row>
    <row r="11" spans="1:11">
      <c r="B11" s="7" t="s">
        <v>27</v>
      </c>
      <c r="C11" s="7" t="s">
        <v>7</v>
      </c>
      <c r="D11" s="7" t="s">
        <v>11</v>
      </c>
      <c r="E11" s="9">
        <v>60</v>
      </c>
      <c r="F11" s="11" t="s">
        <v>20</v>
      </c>
      <c r="G11" s="10">
        <v>45689</v>
      </c>
      <c r="H11" s="9">
        <v>3.9</v>
      </c>
      <c r="I11" s="43" t="str">
        <f t="shared" si="0"/>
        <v>No</v>
      </c>
      <c r="J11" s="43" t="str">
        <f t="shared" si="1"/>
        <v>N</v>
      </c>
    </row>
    <row r="12" spans="1:11">
      <c r="B12" s="7" t="s">
        <v>28</v>
      </c>
      <c r="C12" s="7" t="s">
        <v>16</v>
      </c>
      <c r="D12" s="7" t="s">
        <v>14</v>
      </c>
      <c r="E12" s="9">
        <v>110</v>
      </c>
      <c r="F12" s="11" t="s">
        <v>21</v>
      </c>
      <c r="G12" s="10">
        <v>45693</v>
      </c>
      <c r="H12" s="9">
        <v>4.3</v>
      </c>
      <c r="I12" s="43" t="str">
        <f t="shared" si="0"/>
        <v>Yes</v>
      </c>
      <c r="J12" s="43" t="str">
        <f t="shared" si="1"/>
        <v>Y</v>
      </c>
    </row>
    <row r="13" spans="1:11">
      <c r="B13" s="7" t="s">
        <v>29</v>
      </c>
      <c r="C13" s="7" t="s">
        <v>10</v>
      </c>
      <c r="D13" s="7" t="s">
        <v>17</v>
      </c>
      <c r="E13" s="9">
        <v>140</v>
      </c>
      <c r="F13" s="11" t="s">
        <v>22</v>
      </c>
      <c r="G13" s="10">
        <v>45698</v>
      </c>
      <c r="H13" s="9">
        <v>4.5999999999999996</v>
      </c>
      <c r="I13" s="43" t="str">
        <f t="shared" si="0"/>
        <v>No</v>
      </c>
      <c r="J13" s="43" t="str">
        <f t="shared" si="1"/>
        <v>N</v>
      </c>
    </row>
    <row r="15" spans="1:11" ht="18.600000000000001" thickBot="1">
      <c r="B15" s="1"/>
    </row>
    <row r="16" spans="1:11">
      <c r="A16" s="23" t="s">
        <v>30</v>
      </c>
      <c r="B16" s="13" t="s">
        <v>32</v>
      </c>
      <c r="C16" s="14"/>
      <c r="D16" s="14"/>
      <c r="E16" s="14"/>
      <c r="F16" s="14"/>
      <c r="G16" s="14"/>
      <c r="H16" s="14"/>
      <c r="I16" s="14"/>
      <c r="J16" s="14"/>
      <c r="K16" s="15"/>
    </row>
    <row r="17" spans="1:11">
      <c r="A17" s="24" t="s">
        <v>31</v>
      </c>
      <c r="B17" s="16" t="s">
        <v>33</v>
      </c>
      <c r="C17" s="17"/>
      <c r="D17" s="17"/>
      <c r="E17" s="17"/>
      <c r="F17" s="17"/>
      <c r="G17" s="17"/>
      <c r="H17" s="17"/>
      <c r="I17" s="17"/>
      <c r="J17" s="17"/>
      <c r="K17" s="18"/>
    </row>
    <row r="18" spans="1:11" ht="15" thickBot="1">
      <c r="A18" s="19"/>
      <c r="B18" s="20"/>
      <c r="C18" s="21"/>
      <c r="D18" s="21"/>
      <c r="E18" s="21"/>
      <c r="F18" s="21"/>
      <c r="G18" s="21"/>
      <c r="H18" s="21"/>
      <c r="I18" s="21"/>
      <c r="J18" s="21"/>
      <c r="K18" s="22"/>
    </row>
    <row r="19" spans="1:11">
      <c r="B19" s="2"/>
    </row>
    <row r="20" spans="1:11">
      <c r="B20" s="4"/>
    </row>
    <row r="21" spans="1:11">
      <c r="B21" s="4"/>
    </row>
    <row r="22" spans="1:11">
      <c r="B22" s="2"/>
    </row>
    <row r="25" spans="1:11">
      <c r="B25" s="5"/>
    </row>
    <row r="26" spans="1:11">
      <c r="B26" s="5"/>
    </row>
    <row r="27" spans="1:11">
      <c r="B27" s="5"/>
    </row>
    <row r="28" spans="1:11">
      <c r="B28" s="5"/>
    </row>
    <row r="29" spans="1:11">
      <c r="B29" s="2"/>
    </row>
    <row r="30" spans="1:11">
      <c r="B30" s="3"/>
    </row>
    <row r="31" spans="1:11">
      <c r="B31" s="2"/>
    </row>
    <row r="32" spans="1:11">
      <c r="B32" s="2"/>
    </row>
    <row r="33" spans="2:2">
      <c r="B33" s="4"/>
    </row>
    <row r="34" spans="2:2">
      <c r="B34" s="4"/>
    </row>
    <row r="35" spans="2:2">
      <c r="B35" s="2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2"/>
    </row>
    <row r="43" spans="2:2">
      <c r="B43" s="3"/>
    </row>
    <row r="44" spans="2:2">
      <c r="B44" s="2"/>
    </row>
    <row r="45" spans="2:2">
      <c r="B45" s="2"/>
    </row>
    <row r="46" spans="2:2">
      <c r="B46" s="4"/>
    </row>
    <row r="47" spans="2:2">
      <c r="B47" s="4"/>
    </row>
    <row r="48" spans="2:2">
      <c r="B48" s="2"/>
    </row>
    <row r="51" spans="2:2">
      <c r="B51" s="5"/>
    </row>
    <row r="52" spans="2:2">
      <c r="B52" s="2"/>
    </row>
    <row r="53" spans="2:2">
      <c r="B53" s="3"/>
    </row>
    <row r="54" spans="2:2">
      <c r="B54" s="2"/>
    </row>
    <row r="55" spans="2:2">
      <c r="B55" s="2"/>
    </row>
    <row r="56" spans="2:2">
      <c r="B56" s="4"/>
    </row>
    <row r="57" spans="2:2">
      <c r="B57" s="4"/>
    </row>
    <row r="58" spans="2:2">
      <c r="B58" s="2"/>
    </row>
    <row r="61" spans="2:2">
      <c r="B61" s="5"/>
    </row>
    <row r="62" spans="2:2">
      <c r="B62" s="2"/>
    </row>
    <row r="63" spans="2:2">
      <c r="B63" s="3" t="s">
        <v>24</v>
      </c>
    </row>
    <row r="64" spans="2:2">
      <c r="B64" s="2"/>
    </row>
    <row r="65" spans="2:2">
      <c r="B65" s="2"/>
    </row>
    <row r="66" spans="2:2">
      <c r="B66" s="4"/>
    </row>
    <row r="67" spans="2:2">
      <c r="B67" s="4" t="s">
        <v>25</v>
      </c>
    </row>
    <row r="68" spans="2:2">
      <c r="B68" s="2"/>
    </row>
    <row r="69" spans="2:2">
      <c r="B69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CF26-79CD-4E6F-9CC1-8E0E29C24E7E}">
  <dimension ref="B7:K19"/>
  <sheetViews>
    <sheetView showGridLines="0" topLeftCell="A6" zoomScale="158" workbookViewId="0">
      <selection activeCell="I8" sqref="I8:J15"/>
    </sheetView>
  </sheetViews>
  <sheetFormatPr defaultRowHeight="14.4"/>
  <cols>
    <col min="6" max="6" width="9" bestFit="1" customWidth="1"/>
    <col min="7" max="7" width="9.6640625" bestFit="1" customWidth="1"/>
    <col min="8" max="8" width="11.5546875" customWidth="1"/>
  </cols>
  <sheetData>
    <row r="7" spans="3:10" ht="40.200000000000003" customHeight="1">
      <c r="C7" s="6" t="s">
        <v>0</v>
      </c>
      <c r="D7" s="6" t="s">
        <v>1</v>
      </c>
      <c r="E7" s="6" t="s">
        <v>2</v>
      </c>
      <c r="F7" s="6" t="s">
        <v>3</v>
      </c>
      <c r="G7" s="6" t="s">
        <v>4</v>
      </c>
      <c r="H7" s="6" t="s">
        <v>6</v>
      </c>
      <c r="I7" s="6" t="s">
        <v>35</v>
      </c>
      <c r="J7" s="6" t="s">
        <v>36</v>
      </c>
    </row>
    <row r="8" spans="3:10">
      <c r="C8" s="7" t="s">
        <v>26</v>
      </c>
      <c r="D8" s="7" t="s">
        <v>7</v>
      </c>
      <c r="E8" s="7" t="s">
        <v>8</v>
      </c>
      <c r="F8" s="7">
        <v>120</v>
      </c>
      <c r="G8" s="40">
        <v>2400</v>
      </c>
      <c r="H8" s="7">
        <v>4.5</v>
      </c>
      <c r="I8" s="43" t="str">
        <f>IF(OR(H8&gt;4,D8="North"),"Continue","Break")</f>
        <v>Continue</v>
      </c>
      <c r="J8" s="43" t="str">
        <f>IF(AND(G8&gt;=2000,G8&lt;=3000),"1st","2nd")</f>
        <v>1st</v>
      </c>
    </row>
    <row r="9" spans="3:10">
      <c r="C9" s="7" t="s">
        <v>27</v>
      </c>
      <c r="D9" s="7" t="s">
        <v>10</v>
      </c>
      <c r="E9" s="7" t="s">
        <v>11</v>
      </c>
      <c r="F9" s="7">
        <v>80</v>
      </c>
      <c r="G9" s="40">
        <v>1600</v>
      </c>
      <c r="H9" s="7">
        <v>4</v>
      </c>
      <c r="I9" s="43" t="str">
        <f t="shared" ref="I9:I15" si="0">IF(OR(H9&gt;4,D9="North"),"Continue","Break")</f>
        <v>Break</v>
      </c>
      <c r="J9" s="43" t="str">
        <f t="shared" ref="J9:J15" si="1">IF(AND(G9&gt;=2000,G9&lt;=3000),"1st","2nd")</f>
        <v>2nd</v>
      </c>
    </row>
    <row r="10" spans="3:10">
      <c r="C10" s="7" t="s">
        <v>28</v>
      </c>
      <c r="D10" s="7" t="s">
        <v>13</v>
      </c>
      <c r="E10" s="7" t="s">
        <v>14</v>
      </c>
      <c r="F10" s="7">
        <v>150</v>
      </c>
      <c r="G10" s="40">
        <v>3000</v>
      </c>
      <c r="H10" s="7">
        <v>3.8</v>
      </c>
      <c r="I10" s="43" t="str">
        <f t="shared" si="0"/>
        <v>Break</v>
      </c>
      <c r="J10" s="43" t="str">
        <f t="shared" si="1"/>
        <v>1st</v>
      </c>
    </row>
    <row r="11" spans="3:10">
      <c r="C11" s="7" t="s">
        <v>29</v>
      </c>
      <c r="D11" s="7" t="s">
        <v>16</v>
      </c>
      <c r="E11" s="7" t="s">
        <v>17</v>
      </c>
      <c r="F11" s="7">
        <v>200</v>
      </c>
      <c r="G11" s="40">
        <v>4000</v>
      </c>
      <c r="H11" s="7">
        <v>4.7</v>
      </c>
      <c r="I11" s="43" t="str">
        <f t="shared" si="0"/>
        <v>Continue</v>
      </c>
      <c r="J11" s="43" t="str">
        <f t="shared" si="1"/>
        <v>2nd</v>
      </c>
    </row>
    <row r="12" spans="3:10">
      <c r="C12" s="7" t="s">
        <v>26</v>
      </c>
      <c r="D12" s="7" t="s">
        <v>13</v>
      </c>
      <c r="E12" s="7" t="s">
        <v>8</v>
      </c>
      <c r="F12" s="7">
        <v>90</v>
      </c>
      <c r="G12" s="40">
        <v>1800</v>
      </c>
      <c r="H12" s="7">
        <v>4.2</v>
      </c>
      <c r="I12" s="43" t="str">
        <f t="shared" si="0"/>
        <v>Continue</v>
      </c>
      <c r="J12" s="43" t="str">
        <f t="shared" si="1"/>
        <v>2nd</v>
      </c>
    </row>
    <row r="13" spans="3:10">
      <c r="C13" s="7" t="s">
        <v>27</v>
      </c>
      <c r="D13" s="7" t="s">
        <v>7</v>
      </c>
      <c r="E13" s="7" t="s">
        <v>11</v>
      </c>
      <c r="F13" s="7">
        <v>60</v>
      </c>
      <c r="G13" s="40">
        <v>1200</v>
      </c>
      <c r="H13" s="7">
        <v>3.9</v>
      </c>
      <c r="I13" s="43" t="str">
        <f t="shared" si="0"/>
        <v>Continue</v>
      </c>
      <c r="J13" s="43" t="str">
        <f t="shared" si="1"/>
        <v>2nd</v>
      </c>
    </row>
    <row r="14" spans="3:10">
      <c r="C14" s="7" t="s">
        <v>28</v>
      </c>
      <c r="D14" s="7" t="s">
        <v>16</v>
      </c>
      <c r="E14" s="7" t="s">
        <v>14</v>
      </c>
      <c r="F14" s="7">
        <v>110</v>
      </c>
      <c r="G14" s="40">
        <v>2200</v>
      </c>
      <c r="H14" s="7">
        <v>4.3</v>
      </c>
      <c r="I14" s="43" t="str">
        <f t="shared" si="0"/>
        <v>Continue</v>
      </c>
      <c r="J14" s="43" t="str">
        <f t="shared" si="1"/>
        <v>1st</v>
      </c>
    </row>
    <row r="15" spans="3:10">
      <c r="C15" s="7" t="s">
        <v>29</v>
      </c>
      <c r="D15" s="7" t="s">
        <v>10</v>
      </c>
      <c r="E15" s="7" t="s">
        <v>17</v>
      </c>
      <c r="F15" s="7">
        <v>140</v>
      </c>
      <c r="G15" s="40">
        <v>2800</v>
      </c>
      <c r="H15" s="7">
        <v>4.5999999999999996</v>
      </c>
      <c r="I15" s="43" t="str">
        <f t="shared" si="0"/>
        <v>Continue</v>
      </c>
      <c r="J15" s="43" t="str">
        <f t="shared" si="1"/>
        <v>1st</v>
      </c>
    </row>
    <row r="17" spans="2:11" ht="15" thickBot="1"/>
    <row r="18" spans="2:11">
      <c r="B18" s="12" t="s">
        <v>35</v>
      </c>
      <c r="C18" s="25" t="s">
        <v>34</v>
      </c>
      <c r="D18" s="14"/>
      <c r="E18" s="14"/>
      <c r="F18" s="14"/>
      <c r="G18" s="14"/>
      <c r="H18" s="14"/>
      <c r="I18" s="14"/>
      <c r="J18" s="14"/>
      <c r="K18" s="15"/>
    </row>
    <row r="19" spans="2:11" ht="15" thickBot="1">
      <c r="B19" s="19" t="s">
        <v>36</v>
      </c>
      <c r="C19" s="21" t="s">
        <v>51</v>
      </c>
      <c r="D19" s="21"/>
      <c r="E19" s="21"/>
      <c r="F19" s="21"/>
      <c r="G19" s="21"/>
      <c r="H19" s="21"/>
      <c r="I19" s="21"/>
      <c r="J19" s="21"/>
      <c r="K1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953B-EBA2-43B9-A790-A3BB8040E139}">
  <dimension ref="C5:M18"/>
  <sheetViews>
    <sheetView showGridLines="0" zoomScale="129" workbookViewId="0">
      <selection activeCell="J6" sqref="J6:L13"/>
    </sheetView>
  </sheetViews>
  <sheetFormatPr defaultRowHeight="14.4"/>
  <cols>
    <col min="8" max="8" width="10.33203125" bestFit="1" customWidth="1"/>
    <col min="9" max="9" width="12.5546875" customWidth="1"/>
  </cols>
  <sheetData>
    <row r="5" spans="3:12" ht="30.6" customHeight="1"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37</v>
      </c>
      <c r="K5" s="6" t="s">
        <v>38</v>
      </c>
      <c r="L5" s="6" t="s">
        <v>38</v>
      </c>
    </row>
    <row r="6" spans="3:12">
      <c r="C6" s="7" t="s">
        <v>26</v>
      </c>
      <c r="D6" s="7" t="s">
        <v>7</v>
      </c>
      <c r="E6" s="7" t="s">
        <v>8</v>
      </c>
      <c r="F6" s="7">
        <v>120</v>
      </c>
      <c r="G6" s="39">
        <v>2400</v>
      </c>
      <c r="H6" s="8">
        <v>45672</v>
      </c>
      <c r="I6" s="7">
        <v>4.5</v>
      </c>
      <c r="J6" s="43" t="str">
        <f>IF(OR(E6="Alice",E6="Daisy"),"Good","None")</f>
        <v>Good</v>
      </c>
      <c r="K6" s="43">
        <f>IF(G6&gt;2000,G6*0.1,G6*0.05)</f>
        <v>240</v>
      </c>
      <c r="L6" s="43">
        <f>IF(G6&gt;2000,10%,5%)*G6</f>
        <v>240</v>
      </c>
    </row>
    <row r="7" spans="3:12">
      <c r="C7" s="7" t="s">
        <v>27</v>
      </c>
      <c r="D7" s="7" t="s">
        <v>10</v>
      </c>
      <c r="E7" s="7" t="s">
        <v>11</v>
      </c>
      <c r="F7" s="7">
        <v>80</v>
      </c>
      <c r="G7" s="39">
        <v>1600</v>
      </c>
      <c r="H7" s="8">
        <v>45677</v>
      </c>
      <c r="I7" s="7">
        <v>4</v>
      </c>
      <c r="J7" s="43" t="str">
        <f t="shared" ref="J7:J13" si="0">IF(OR(E7="Alice",E7="Daisy"),"Good","None")</f>
        <v>None</v>
      </c>
      <c r="K7" s="43">
        <f t="shared" ref="K7:K13" si="1">IF(G7&gt;2000,G7*0.1,G7*0.05)</f>
        <v>80</v>
      </c>
      <c r="L7" s="43">
        <f t="shared" ref="L7:L13" si="2">IF(G7&gt;2000,10%,5%)*G7</f>
        <v>80</v>
      </c>
    </row>
    <row r="8" spans="3:12">
      <c r="C8" s="7" t="s">
        <v>28</v>
      </c>
      <c r="D8" s="7" t="s">
        <v>13</v>
      </c>
      <c r="E8" s="7" t="s">
        <v>14</v>
      </c>
      <c r="F8" s="7">
        <v>150</v>
      </c>
      <c r="G8" s="39">
        <v>3000</v>
      </c>
      <c r="H8" s="8">
        <v>45679</v>
      </c>
      <c r="I8" s="7">
        <v>3.8</v>
      </c>
      <c r="J8" s="43" t="str">
        <f t="shared" si="0"/>
        <v>None</v>
      </c>
      <c r="K8" s="43">
        <f t="shared" si="1"/>
        <v>300</v>
      </c>
      <c r="L8" s="43">
        <f t="shared" si="2"/>
        <v>300</v>
      </c>
    </row>
    <row r="9" spans="3:12">
      <c r="C9" s="7" t="s">
        <v>29</v>
      </c>
      <c r="D9" s="7" t="s">
        <v>16</v>
      </c>
      <c r="E9" s="7" t="s">
        <v>17</v>
      </c>
      <c r="F9" s="7">
        <v>200</v>
      </c>
      <c r="G9" s="39">
        <v>4000</v>
      </c>
      <c r="H9" s="8">
        <v>45682</v>
      </c>
      <c r="I9" s="7">
        <v>4.7</v>
      </c>
      <c r="J9" s="43" t="str">
        <f t="shared" si="0"/>
        <v>Good</v>
      </c>
      <c r="K9" s="43">
        <f t="shared" si="1"/>
        <v>400</v>
      </c>
      <c r="L9" s="43">
        <f t="shared" si="2"/>
        <v>400</v>
      </c>
    </row>
    <row r="10" spans="3:12">
      <c r="C10" s="7" t="s">
        <v>26</v>
      </c>
      <c r="D10" s="7" t="s">
        <v>13</v>
      </c>
      <c r="E10" s="7" t="s">
        <v>8</v>
      </c>
      <c r="F10" s="7">
        <v>90</v>
      </c>
      <c r="G10" s="39">
        <v>1800</v>
      </c>
      <c r="H10" s="8">
        <v>45687</v>
      </c>
      <c r="I10" s="7">
        <v>4.2</v>
      </c>
      <c r="J10" s="43" t="str">
        <f t="shared" si="0"/>
        <v>Good</v>
      </c>
      <c r="K10" s="43">
        <f t="shared" si="1"/>
        <v>90</v>
      </c>
      <c r="L10" s="43">
        <f t="shared" si="2"/>
        <v>90</v>
      </c>
    </row>
    <row r="11" spans="3:12">
      <c r="C11" s="7" t="s">
        <v>27</v>
      </c>
      <c r="D11" s="7" t="s">
        <v>7</v>
      </c>
      <c r="E11" s="7" t="s">
        <v>11</v>
      </c>
      <c r="F11" s="7">
        <v>60</v>
      </c>
      <c r="G11" s="39">
        <v>1200</v>
      </c>
      <c r="H11" s="8">
        <v>45689</v>
      </c>
      <c r="I11" s="7">
        <v>3.9</v>
      </c>
      <c r="J11" s="43" t="str">
        <f t="shared" si="0"/>
        <v>None</v>
      </c>
      <c r="K11" s="43">
        <f t="shared" si="1"/>
        <v>60</v>
      </c>
      <c r="L11" s="43">
        <f t="shared" si="2"/>
        <v>60</v>
      </c>
    </row>
    <row r="12" spans="3:12">
      <c r="C12" s="7" t="s">
        <v>28</v>
      </c>
      <c r="D12" s="7" t="s">
        <v>16</v>
      </c>
      <c r="E12" s="7" t="s">
        <v>14</v>
      </c>
      <c r="F12" s="7">
        <v>110</v>
      </c>
      <c r="G12" s="39">
        <v>2200</v>
      </c>
      <c r="H12" s="8">
        <v>45693</v>
      </c>
      <c r="I12" s="7">
        <v>4.3</v>
      </c>
      <c r="J12" s="43" t="str">
        <f t="shared" si="0"/>
        <v>None</v>
      </c>
      <c r="K12" s="43">
        <f t="shared" si="1"/>
        <v>220</v>
      </c>
      <c r="L12" s="43">
        <f t="shared" si="2"/>
        <v>220</v>
      </c>
    </row>
    <row r="13" spans="3:12">
      <c r="C13" s="7" t="s">
        <v>29</v>
      </c>
      <c r="D13" s="7" t="s">
        <v>10</v>
      </c>
      <c r="E13" s="7" t="s">
        <v>17</v>
      </c>
      <c r="F13" s="7">
        <v>140</v>
      </c>
      <c r="G13" s="39">
        <v>2800</v>
      </c>
      <c r="H13" s="8">
        <v>45698</v>
      </c>
      <c r="I13" s="7">
        <v>4.5999999999999996</v>
      </c>
      <c r="J13" s="43" t="str">
        <f t="shared" si="0"/>
        <v>Good</v>
      </c>
      <c r="K13" s="43">
        <f t="shared" si="1"/>
        <v>280</v>
      </c>
      <c r="L13" s="43">
        <f t="shared" si="2"/>
        <v>280</v>
      </c>
    </row>
    <row r="16" spans="3:12" ht="15" thickBot="1"/>
    <row r="17" spans="3:13" ht="18">
      <c r="C17" s="26" t="s">
        <v>37</v>
      </c>
      <c r="D17" s="27" t="s">
        <v>39</v>
      </c>
      <c r="E17" s="27"/>
      <c r="F17" s="27"/>
      <c r="G17" s="27"/>
      <c r="H17" s="27"/>
      <c r="I17" s="27"/>
      <c r="J17" s="27"/>
      <c r="K17" s="27"/>
      <c r="L17" s="14"/>
      <c r="M17" s="15"/>
    </row>
    <row r="18" spans="3:13" ht="18.600000000000001" thickBot="1">
      <c r="C18" s="28" t="s">
        <v>38</v>
      </c>
      <c r="D18" s="29" t="s">
        <v>40</v>
      </c>
      <c r="E18" s="29"/>
      <c r="F18" s="29"/>
      <c r="G18" s="29"/>
      <c r="H18" s="29"/>
      <c r="I18" s="29"/>
      <c r="J18" s="29"/>
      <c r="K18" s="29"/>
      <c r="L18" s="21"/>
      <c r="M18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D150-5B5A-404B-B78D-3E0663EC438A}">
  <dimension ref="B6:M18"/>
  <sheetViews>
    <sheetView showGridLines="0" topLeftCell="B6" zoomScale="185" workbookViewId="0">
      <selection activeCell="K7" sqref="K7"/>
    </sheetView>
  </sheetViews>
  <sheetFormatPr defaultRowHeight="14.4"/>
  <cols>
    <col min="8" max="8" width="10.33203125" bestFit="1" customWidth="1"/>
    <col min="9" max="9" width="11.44140625" customWidth="1"/>
  </cols>
  <sheetData>
    <row r="6" spans="3:11" ht="31.8" customHeight="1">
      <c r="C6" s="6" t="s">
        <v>0</v>
      </c>
      <c r="D6" s="6" t="s">
        <v>1</v>
      </c>
      <c r="E6" s="6" t="s">
        <v>2</v>
      </c>
      <c r="F6" s="6" t="s">
        <v>3</v>
      </c>
      <c r="G6" s="6" t="s">
        <v>4</v>
      </c>
      <c r="H6" s="6" t="s">
        <v>5</v>
      </c>
      <c r="I6" s="6" t="s">
        <v>6</v>
      </c>
      <c r="J6" s="6" t="s">
        <v>43</v>
      </c>
      <c r="K6" s="6" t="s">
        <v>44</v>
      </c>
    </row>
    <row r="7" spans="3:11">
      <c r="C7" s="7" t="s">
        <v>26</v>
      </c>
      <c r="D7" s="7" t="s">
        <v>7</v>
      </c>
      <c r="E7" s="7" t="s">
        <v>8</v>
      </c>
      <c r="F7" s="7">
        <v>120</v>
      </c>
      <c r="G7" s="7" t="s">
        <v>9</v>
      </c>
      <c r="H7" s="8">
        <v>45672</v>
      </c>
      <c r="I7" s="7">
        <v>4.5</v>
      </c>
      <c r="J7" s="44" t="str">
        <f>IF(LEN(E7)&gt;=5,"High","Low")</f>
        <v>High</v>
      </c>
      <c r="K7" s="44" t="str">
        <f>IF(AND(C7="A",D7="North",F7&gt;100),"Good","Bad")</f>
        <v>Good</v>
      </c>
    </row>
    <row r="8" spans="3:11">
      <c r="C8" s="7" t="s">
        <v>27</v>
      </c>
      <c r="D8" s="7" t="s">
        <v>10</v>
      </c>
      <c r="E8" s="7" t="s">
        <v>11</v>
      </c>
      <c r="F8" s="7">
        <v>80</v>
      </c>
      <c r="G8" s="7" t="s">
        <v>12</v>
      </c>
      <c r="H8" s="8">
        <v>45677</v>
      </c>
      <c r="I8" s="7">
        <v>4</v>
      </c>
      <c r="J8" s="44" t="str">
        <f t="shared" ref="J8:J14" si="0">IF(LEN(E8)&gt;=5,"High","Low")</f>
        <v>Low</v>
      </c>
      <c r="K8" s="44" t="str">
        <f t="shared" ref="K8:K14" si="1">IF(AND(C8="A",D8="North",F8&gt;100),"Good","Bad")</f>
        <v>Bad</v>
      </c>
    </row>
    <row r="9" spans="3:11">
      <c r="C9" s="7" t="s">
        <v>28</v>
      </c>
      <c r="D9" s="7" t="s">
        <v>13</v>
      </c>
      <c r="E9" s="7" t="s">
        <v>14</v>
      </c>
      <c r="F9" s="7">
        <v>150</v>
      </c>
      <c r="G9" s="7" t="s">
        <v>15</v>
      </c>
      <c r="H9" s="8">
        <v>45679</v>
      </c>
      <c r="I9" s="7">
        <v>3.8</v>
      </c>
      <c r="J9" s="44" t="str">
        <f t="shared" si="0"/>
        <v>High</v>
      </c>
      <c r="K9" s="44" t="str">
        <f t="shared" si="1"/>
        <v>Bad</v>
      </c>
    </row>
    <row r="10" spans="3:11">
      <c r="C10" s="7" t="s">
        <v>29</v>
      </c>
      <c r="D10" s="7" t="s">
        <v>16</v>
      </c>
      <c r="E10" s="7" t="s">
        <v>17</v>
      </c>
      <c r="F10" s="7">
        <v>200</v>
      </c>
      <c r="G10" s="7" t="s">
        <v>18</v>
      </c>
      <c r="H10" s="8">
        <v>45682</v>
      </c>
      <c r="I10" s="7">
        <v>4.7</v>
      </c>
      <c r="J10" s="44" t="str">
        <f t="shared" si="0"/>
        <v>High</v>
      </c>
      <c r="K10" s="44" t="str">
        <f t="shared" si="1"/>
        <v>Bad</v>
      </c>
    </row>
    <row r="11" spans="3:11">
      <c r="C11" s="7" t="s">
        <v>26</v>
      </c>
      <c r="D11" s="7" t="s">
        <v>13</v>
      </c>
      <c r="E11" s="7" t="s">
        <v>8</v>
      </c>
      <c r="F11" s="7">
        <v>90</v>
      </c>
      <c r="G11" s="7" t="s">
        <v>19</v>
      </c>
      <c r="H11" s="8">
        <v>45687</v>
      </c>
      <c r="I11" s="7">
        <v>4.2</v>
      </c>
      <c r="J11" s="44" t="str">
        <f t="shared" si="0"/>
        <v>High</v>
      </c>
      <c r="K11" s="44" t="str">
        <f t="shared" si="1"/>
        <v>Bad</v>
      </c>
    </row>
    <row r="12" spans="3:11">
      <c r="C12" s="7" t="s">
        <v>27</v>
      </c>
      <c r="D12" s="7" t="s">
        <v>7</v>
      </c>
      <c r="E12" s="7" t="s">
        <v>11</v>
      </c>
      <c r="F12" s="7">
        <v>60</v>
      </c>
      <c r="G12" s="7" t="s">
        <v>20</v>
      </c>
      <c r="H12" s="8">
        <v>45689</v>
      </c>
      <c r="I12" s="7">
        <v>3.9</v>
      </c>
      <c r="J12" s="44" t="str">
        <f t="shared" si="0"/>
        <v>Low</v>
      </c>
      <c r="K12" s="44" t="str">
        <f t="shared" si="1"/>
        <v>Bad</v>
      </c>
    </row>
    <row r="13" spans="3:11">
      <c r="C13" s="7" t="s">
        <v>28</v>
      </c>
      <c r="D13" s="7" t="s">
        <v>16</v>
      </c>
      <c r="E13" s="7" t="s">
        <v>14</v>
      </c>
      <c r="F13" s="7">
        <v>110</v>
      </c>
      <c r="G13" s="7" t="s">
        <v>21</v>
      </c>
      <c r="H13" s="8">
        <v>45693</v>
      </c>
      <c r="I13" s="7">
        <v>4.3</v>
      </c>
      <c r="J13" s="44" t="str">
        <f t="shared" si="0"/>
        <v>High</v>
      </c>
      <c r="K13" s="44" t="str">
        <f t="shared" si="1"/>
        <v>Bad</v>
      </c>
    </row>
    <row r="14" spans="3:11">
      <c r="C14" s="7" t="s">
        <v>29</v>
      </c>
      <c r="D14" s="7" t="s">
        <v>10</v>
      </c>
      <c r="E14" s="7" t="s">
        <v>17</v>
      </c>
      <c r="F14" s="7">
        <v>140</v>
      </c>
      <c r="G14" s="7" t="s">
        <v>22</v>
      </c>
      <c r="H14" s="8">
        <v>45698</v>
      </c>
      <c r="I14" s="7">
        <v>4.5999999999999996</v>
      </c>
      <c r="J14" s="44" t="str">
        <f t="shared" si="0"/>
        <v>High</v>
      </c>
      <c r="K14" s="44" t="str">
        <f t="shared" si="1"/>
        <v>Bad</v>
      </c>
    </row>
    <row r="16" spans="3:11" ht="15" thickBot="1"/>
    <row r="17" spans="2:13" ht="15.6">
      <c r="B17" s="12" t="s">
        <v>43</v>
      </c>
      <c r="C17" s="30" t="s">
        <v>41</v>
      </c>
      <c r="D17" s="31"/>
      <c r="E17" s="31"/>
      <c r="F17" s="31"/>
      <c r="G17" s="31"/>
      <c r="H17" s="31"/>
      <c r="I17" s="31"/>
      <c r="J17" s="31"/>
      <c r="K17" s="31"/>
      <c r="L17" s="31"/>
      <c r="M17" s="15"/>
    </row>
    <row r="18" spans="2:13" ht="16.2" thickBot="1">
      <c r="B18" s="19" t="s">
        <v>44</v>
      </c>
      <c r="C18" s="32" t="s">
        <v>42</v>
      </c>
      <c r="D18" s="32"/>
      <c r="E18" s="32"/>
      <c r="F18" s="32"/>
      <c r="G18" s="32"/>
      <c r="H18" s="32"/>
      <c r="I18" s="32"/>
      <c r="J18" s="32"/>
      <c r="K18" s="32"/>
      <c r="L18" s="32"/>
      <c r="M1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7E61-601C-4415-9525-95E0D5C062BB}">
  <dimension ref="C6:K21"/>
  <sheetViews>
    <sheetView tabSelected="1" topLeftCell="A7" zoomScale="153" workbookViewId="0">
      <selection activeCell="F26" sqref="F26"/>
    </sheetView>
  </sheetViews>
  <sheetFormatPr defaultRowHeight="14.4"/>
  <cols>
    <col min="7" max="7" width="15.77734375" bestFit="1" customWidth="1"/>
    <col min="8" max="8" width="10.77734375" bestFit="1" customWidth="1"/>
    <col min="9" max="9" width="11" customWidth="1"/>
    <col min="11" max="11" width="9.5546875" customWidth="1"/>
  </cols>
  <sheetData>
    <row r="6" spans="3:9" ht="30.6" customHeight="1">
      <c r="C6" s="6" t="s">
        <v>0</v>
      </c>
      <c r="D6" s="6" t="s">
        <v>1</v>
      </c>
      <c r="E6" s="6" t="s">
        <v>2</v>
      </c>
      <c r="F6" s="6" t="s">
        <v>3</v>
      </c>
      <c r="G6" s="6" t="s">
        <v>4</v>
      </c>
      <c r="H6" s="6" t="s">
        <v>5</v>
      </c>
      <c r="I6" s="6" t="s">
        <v>6</v>
      </c>
    </row>
    <row r="7" spans="3:9">
      <c r="C7" s="7" t="s">
        <v>26</v>
      </c>
      <c r="D7" s="7" t="s">
        <v>7</v>
      </c>
      <c r="E7" s="7" t="s">
        <v>8</v>
      </c>
      <c r="F7" s="7">
        <v>120</v>
      </c>
      <c r="G7" s="41">
        <v>2400</v>
      </c>
      <c r="H7" s="8">
        <v>45672</v>
      </c>
      <c r="I7" s="7">
        <v>4.5</v>
      </c>
    </row>
    <row r="8" spans="3:9">
      <c r="C8" s="7" t="s">
        <v>27</v>
      </c>
      <c r="D8" s="7" t="s">
        <v>10</v>
      </c>
      <c r="E8" s="7" t="s">
        <v>11</v>
      </c>
      <c r="F8" s="7">
        <v>80</v>
      </c>
      <c r="G8" s="41">
        <v>1600</v>
      </c>
      <c r="H8" s="8">
        <v>45677</v>
      </c>
      <c r="I8" s="7">
        <v>4</v>
      </c>
    </row>
    <row r="9" spans="3:9">
      <c r="C9" s="7" t="s">
        <v>28</v>
      </c>
      <c r="D9" s="7" t="s">
        <v>13</v>
      </c>
      <c r="E9" s="7" t="s">
        <v>14</v>
      </c>
      <c r="F9" s="7">
        <v>150</v>
      </c>
      <c r="G9" s="41">
        <v>3000</v>
      </c>
      <c r="H9" s="8">
        <v>45679</v>
      </c>
      <c r="I9" s="7">
        <v>3.8</v>
      </c>
    </row>
    <row r="10" spans="3:9">
      <c r="C10" s="7" t="s">
        <v>29</v>
      </c>
      <c r="D10" s="7" t="s">
        <v>16</v>
      </c>
      <c r="E10" s="7" t="s">
        <v>17</v>
      </c>
      <c r="F10" s="7">
        <v>200</v>
      </c>
      <c r="G10" s="41">
        <v>4000</v>
      </c>
      <c r="H10" s="8">
        <v>45682</v>
      </c>
      <c r="I10" s="7">
        <v>4.7</v>
      </c>
    </row>
    <row r="11" spans="3:9">
      <c r="C11" s="7" t="s">
        <v>26</v>
      </c>
      <c r="D11" s="7" t="s">
        <v>13</v>
      </c>
      <c r="E11" s="7" t="s">
        <v>8</v>
      </c>
      <c r="F11" s="7">
        <v>90</v>
      </c>
      <c r="G11" s="41">
        <v>1800</v>
      </c>
      <c r="H11" s="8">
        <v>45687</v>
      </c>
      <c r="I11" s="7">
        <v>4.2</v>
      </c>
    </row>
    <row r="12" spans="3:9" ht="15" thickBot="1">
      <c r="C12" s="7" t="s">
        <v>27</v>
      </c>
      <c r="D12" s="7" t="s">
        <v>7</v>
      </c>
      <c r="E12" s="7" t="s">
        <v>11</v>
      </c>
      <c r="F12" s="34">
        <v>60</v>
      </c>
      <c r="G12" s="41">
        <v>1200</v>
      </c>
      <c r="H12" s="8">
        <v>45689</v>
      </c>
      <c r="I12" s="7">
        <v>3.9</v>
      </c>
    </row>
    <row r="13" spans="3:9" ht="15" thickBot="1">
      <c r="C13" s="7" t="s">
        <v>28</v>
      </c>
      <c r="D13" s="7" t="s">
        <v>16</v>
      </c>
      <c r="E13" s="33" t="s">
        <v>14</v>
      </c>
      <c r="F13" s="38">
        <v>110</v>
      </c>
      <c r="G13" s="42">
        <v>2200</v>
      </c>
      <c r="H13" s="8">
        <v>45693</v>
      </c>
      <c r="I13" s="7">
        <v>4.3</v>
      </c>
    </row>
    <row r="14" spans="3:9">
      <c r="C14" s="7" t="s">
        <v>29</v>
      </c>
      <c r="D14" s="7" t="s">
        <v>10</v>
      </c>
      <c r="E14" s="7" t="s">
        <v>17</v>
      </c>
      <c r="F14" s="35">
        <v>140</v>
      </c>
      <c r="G14" s="41">
        <v>2800</v>
      </c>
      <c r="H14" s="8">
        <v>45698</v>
      </c>
      <c r="I14" s="7">
        <v>4.5999999999999996</v>
      </c>
    </row>
    <row r="16" spans="3:9" ht="15" thickBot="1"/>
    <row r="17" spans="3:11" ht="15" thickBot="1">
      <c r="C17" s="52" t="s">
        <v>45</v>
      </c>
      <c r="D17" s="53"/>
      <c r="E17" s="54"/>
      <c r="G17" s="52" t="s">
        <v>46</v>
      </c>
      <c r="H17" s="54"/>
      <c r="J17" s="36" t="s">
        <v>47</v>
      </c>
      <c r="K17" s="37"/>
    </row>
    <row r="18" spans="3:11" ht="15" thickBot="1">
      <c r="C18" s="49">
        <f>LARGE(I7:I14,2)</f>
        <v>4.5999999999999996</v>
      </c>
      <c r="D18" s="50"/>
      <c r="E18" s="51"/>
      <c r="F18" s="48"/>
      <c r="G18" s="45">
        <f>SUM(G7:G14)</f>
        <v>19000</v>
      </c>
      <c r="H18" s="55"/>
      <c r="I18" s="48"/>
      <c r="J18" s="46"/>
      <c r="K18" s="47">
        <f>COUNTA(C7:C14)</f>
        <v>8</v>
      </c>
    </row>
    <row r="19" spans="3:11" ht="15" thickBot="1"/>
    <row r="20" spans="3:11" ht="15" thickBot="1">
      <c r="C20" s="52" t="s">
        <v>48</v>
      </c>
      <c r="D20" s="53"/>
      <c r="E20" s="54"/>
      <c r="G20" s="52" t="s">
        <v>49</v>
      </c>
      <c r="H20" s="59"/>
      <c r="J20" s="52" t="s">
        <v>50</v>
      </c>
      <c r="K20" s="54"/>
    </row>
    <row r="21" spans="3:11" ht="15" thickBot="1">
      <c r="C21" s="56">
        <f>MIN(I7:I14)</f>
        <v>3.8</v>
      </c>
      <c r="D21" s="57"/>
      <c r="E21" s="58"/>
      <c r="G21" s="45">
        <f>AVERAGE(G7:G14)</f>
        <v>2375</v>
      </c>
      <c r="H21" s="55"/>
      <c r="J21" s="56">
        <f>SMALL(F7:F14,3)</f>
        <v>90</v>
      </c>
      <c r="K21" s="58"/>
    </row>
  </sheetData>
  <mergeCells count="8">
    <mergeCell ref="J20:K20"/>
    <mergeCell ref="J21:K21"/>
    <mergeCell ref="C18:E18"/>
    <mergeCell ref="C17:E17"/>
    <mergeCell ref="G17:H17"/>
    <mergeCell ref="C21:E21"/>
    <mergeCell ref="C20:E20"/>
    <mergeCell ref="G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First_Task</vt:lpstr>
      <vt:lpstr>Second Task</vt:lpstr>
      <vt:lpstr>Third Task</vt:lpstr>
      <vt:lpstr>Forth Task</vt:lpstr>
      <vt:lpstr>Fifth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PAPPU KUMAR</dc:creator>
  <cp:lastModifiedBy>prerna mehta</cp:lastModifiedBy>
  <dcterms:created xsi:type="dcterms:W3CDTF">2025-02-08T06:32:23Z</dcterms:created>
  <dcterms:modified xsi:type="dcterms:W3CDTF">2025-04-07T08:12:23Z</dcterms:modified>
</cp:coreProperties>
</file>