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38" documentId="8_{A6B4481C-D386-4D23-A6CA-D07D1BE98AEA}" xr6:coauthVersionLast="47" xr6:coauthVersionMax="47" xr10:uidLastSave="{0BB58C60-4B21-4836-A58F-D2E2F2F715C6}"/>
  <bookViews>
    <workbookView xWindow="-108" yWindow="-108" windowWidth="23256" windowHeight="12456" activeTab="2" xr2:uid="{B5E69A01-8515-42BE-B8E6-9D29CBA974D9}"/>
  </bookViews>
  <sheets>
    <sheet name="QUES" sheetId="1" r:id="rId1"/>
    <sheet name="RAW DATA" sheetId="2" r:id="rId2"/>
    <sheet name="S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4" i="3"/>
  <c r="H5" i="3"/>
  <c r="H6" i="3"/>
  <c r="H7" i="3"/>
  <c r="H8" i="3"/>
  <c r="H9" i="3"/>
  <c r="H10" i="3"/>
  <c r="H11" i="3"/>
  <c r="H4" i="3"/>
  <c r="G4" i="3"/>
  <c r="G5" i="3"/>
  <c r="G6" i="3"/>
  <c r="G7" i="3"/>
  <c r="G8" i="3"/>
  <c r="G9" i="3"/>
  <c r="G10" i="3"/>
  <c r="G11" i="3"/>
  <c r="F4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</calcChain>
</file>

<file path=xl/sharedStrings.xml><?xml version="1.0" encoding="utf-8"?>
<sst xmlns="http://schemas.openxmlformats.org/spreadsheetml/2006/main" count="85" uniqueCount="50">
  <si>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</si>
  <si>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</si>
  <si>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</si>
  <si>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</si>
  <si>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</si>
  <si>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</si>
  <si>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</si>
  <si>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</si>
  <si>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</si>
  <si>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</si>
  <si>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</si>
  <si>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</si>
  <si>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</si>
  <si>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</si>
  <si>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 xml:space="preserve">£11,176 </t>
  </si>
  <si>
    <t>debby.powers@jeemail.com</t>
  </si>
  <si>
    <t xml:space="preserve">£10,546 </t>
  </si>
  <si>
    <t>joe.byethen@whitehouse.gov</t>
  </si>
  <si>
    <t xml:space="preserve">£10,004 </t>
  </si>
  <si>
    <t>stephanie.diaz@msm.org</t>
  </si>
  <si>
    <t xml:space="preserve">£11,383 </t>
  </si>
  <si>
    <t>donald.gump@wahoo.com</t>
  </si>
  <si>
    <t xml:space="preserve">£10,236 </t>
  </si>
  <si>
    <t>sarah.cohen@coldmail.com</t>
  </si>
  <si>
    <t xml:space="preserve">£10,822 </t>
  </si>
  <si>
    <t>vladimir.lupin@kremlinmail.com</t>
  </si>
  <si>
    <t xml:space="preserve">£11,379 </t>
  </si>
  <si>
    <t>firstname.lastname@emailprovider.com</t>
  </si>
  <si>
    <t>firstname - Employee's First Name</t>
  </si>
  <si>
    <t>lastname - Employee's Last Name</t>
  </si>
  <si>
    <t>Employees hired in 2020 - 3% Raise</t>
  </si>
  <si>
    <t>Employees hired in 2019 - 5% Raise</t>
  </si>
  <si>
    <t>Employees hired in 2018 or before - 10% Raise</t>
  </si>
  <si>
    <t>QUES : You were asked to assist your IT department with migrating information from the old employee system to the new system which was recently implemented.</t>
  </si>
  <si>
    <t>(1) Extract the First and Last Name of each employee based on the email address, which is in the following format:</t>
  </si>
  <si>
    <t>(2) Retrieve the cities where each employee lives from the old system. In case a certain employee isn't found in the old database, it means that he's a new hire, and therefore the default is London.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</si>
  <si>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</si>
  <si>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</si>
  <si>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</si>
  <si>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</si>
  <si>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</si>
  <si>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</si>
  <si>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</si>
  <si>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</si>
  <si>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</si>
  <si>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</si>
  <si>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</si>
  <si>
    <t>(3) Retrieve the hire date of the employees. In case the hire date is missing, it means that the employee was hired on January 5, 2020.</t>
  </si>
  <si>
    <t>(4) If an employee was hired before 2019, it means he's an experienced employee. Otherwise, return "No experience"</t>
  </si>
  <si>
    <t>(5) Your company had outstanding financial results in 2020, so the CEO decided to raise the payroll of all the employees in the company, in the following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</si>
</sst>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1" applyBorder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/>
    <xf numFmtId="0" fontId="4" fillId="0" borderId="0" xfId="1"/>
    <xf numFmtId="0" fontId="0" fillId="0" borderId="0" xfId="0" applyAlignment="1">
      <alignment horizontal="center"/>
    </xf>
    <xf numFmtId="14" fontId="1" fillId="0" borderId="1" xfId="0" applyNumberFormat="1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6A3F-6CCF-4206-BF4A-03CA372E042C}">
  <dimension ref="A1:I27"/>
  <sheetViews>
    <sheetView topLeftCell="A7" workbookViewId="0">
      <selection activeCell="A25" sqref="A25"/>
    </sheetView>
  </sheetViews>
  <sheetFormatPr defaultRowHeight="14.4" x14ac:dyDescent="0.3"/>
  <cols>
    <col min="1" max="1" width="27.6640625" customWidth="1"/>
    <col min="2" max="2" width="11.5546875" bestFit="1" customWidth="1"/>
    <col min="3" max="3" width="9.88671875" bestFit="1" customWidth="1"/>
    <col min="4" max="4" width="9.77734375" bestFit="1" customWidth="1"/>
    <col min="7" max="7" width="21.109375" bestFit="1" customWidth="1"/>
    <col min="9" max="9" width="13.5546875" bestFit="1" customWidth="1"/>
  </cols>
  <sheetData>
    <row r="1" spans="1:9" s="13" customFormat="1" ht="18" x14ac:dyDescent="0.35">
      <c r="A1" s="13" t="s">
        <v>33</v>
      </c>
    </row>
    <row r="2" spans="1:9" s="13" customFormat="1" ht="18" x14ac:dyDescent="0.35">
      <c r="A2" s="13" t="s">
        <v>0</v>
      </c>
    </row>
    <row r="3" spans="1:9" s="13" customFormat="1" ht="18" x14ac:dyDescent="0.35">
      <c r="A3" s="13" t="s">
        <v>1</v>
      </c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</row>
    <row r="7" spans="1:9" x14ac:dyDescent="0.3">
      <c r="A7" s="3" t="s">
        <v>11</v>
      </c>
      <c r="B7" s="4">
        <v>9345</v>
      </c>
      <c r="C7" s="5"/>
      <c r="D7" s="5"/>
      <c r="E7" s="5"/>
      <c r="F7" s="5"/>
      <c r="G7" s="5"/>
      <c r="H7" s="4" t="s">
        <v>12</v>
      </c>
      <c r="I7" s="5"/>
    </row>
    <row r="8" spans="1:9" x14ac:dyDescent="0.3">
      <c r="A8" s="3" t="s">
        <v>13</v>
      </c>
      <c r="B8" s="4">
        <v>6875</v>
      </c>
      <c r="C8" s="5"/>
      <c r="D8" s="5"/>
      <c r="E8" s="5"/>
      <c r="F8" s="5"/>
      <c r="G8" s="5"/>
      <c r="H8" s="4" t="s">
        <v>14</v>
      </c>
      <c r="I8" s="5"/>
    </row>
    <row r="9" spans="1:9" x14ac:dyDescent="0.3">
      <c r="A9" s="3" t="s">
        <v>15</v>
      </c>
      <c r="B9" s="4">
        <v>6431</v>
      </c>
      <c r="C9" s="5"/>
      <c r="D9" s="5"/>
      <c r="E9" s="5"/>
      <c r="F9" s="5"/>
      <c r="G9" s="5"/>
      <c r="H9" s="4" t="s">
        <v>16</v>
      </c>
      <c r="I9" s="5"/>
    </row>
    <row r="10" spans="1:9" x14ac:dyDescent="0.3">
      <c r="A10" s="3" t="s">
        <v>17</v>
      </c>
      <c r="B10" s="4">
        <v>6076</v>
      </c>
      <c r="C10" s="5"/>
      <c r="D10" s="5"/>
      <c r="E10" s="5"/>
      <c r="F10" s="5"/>
      <c r="G10" s="5"/>
      <c r="H10" s="4" t="s">
        <v>18</v>
      </c>
      <c r="I10" s="5"/>
    </row>
    <row r="11" spans="1:9" x14ac:dyDescent="0.3">
      <c r="A11" s="3" t="s">
        <v>19</v>
      </c>
      <c r="B11" s="4">
        <v>8198</v>
      </c>
      <c r="C11" s="5"/>
      <c r="D11" s="5"/>
      <c r="E11" s="5"/>
      <c r="F11" s="5"/>
      <c r="G11" s="5"/>
      <c r="H11" s="4" t="s">
        <v>20</v>
      </c>
      <c r="I11" s="5"/>
    </row>
    <row r="12" spans="1:9" x14ac:dyDescent="0.3">
      <c r="A12" s="3" t="s">
        <v>21</v>
      </c>
      <c r="B12" s="4">
        <v>7220</v>
      </c>
      <c r="C12" s="5"/>
      <c r="D12" s="5"/>
      <c r="E12" s="5"/>
      <c r="F12" s="5"/>
      <c r="G12" s="5"/>
      <c r="H12" s="4" t="s">
        <v>22</v>
      </c>
      <c r="I12" s="5"/>
    </row>
    <row r="13" spans="1:9" x14ac:dyDescent="0.3">
      <c r="A13" s="3" t="s">
        <v>23</v>
      </c>
      <c r="B13" s="4">
        <v>8638</v>
      </c>
      <c r="C13" s="5"/>
      <c r="D13" s="5"/>
      <c r="E13" s="5"/>
      <c r="F13" s="5"/>
      <c r="G13" s="5"/>
      <c r="H13" s="4" t="s">
        <v>24</v>
      </c>
      <c r="I13" s="5"/>
    </row>
    <row r="14" spans="1:9" x14ac:dyDescent="0.3">
      <c r="A14" s="3" t="s">
        <v>25</v>
      </c>
      <c r="B14" s="4">
        <v>8187</v>
      </c>
      <c r="C14" s="5"/>
      <c r="D14" s="5"/>
      <c r="E14" s="5"/>
      <c r="F14" s="5"/>
      <c r="G14" s="5"/>
      <c r="H14" s="4" t="s">
        <v>26</v>
      </c>
      <c r="I14" s="5"/>
    </row>
    <row r="15" spans="1:9" x14ac:dyDescent="0.3">
      <c r="A15" s="6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 t="s">
        <v>34</v>
      </c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7" t="s">
        <v>27</v>
      </c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 t="s">
        <v>28</v>
      </c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 t="s">
        <v>29</v>
      </c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 t="s">
        <v>35</v>
      </c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 t="s">
        <v>47</v>
      </c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 t="s">
        <v>48</v>
      </c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 t="s">
        <v>49</v>
      </c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 t="s">
        <v>30</v>
      </c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 t="s">
        <v>31</v>
      </c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 t="s">
        <v>32</v>
      </c>
      <c r="B27" s="1"/>
      <c r="C27" s="1"/>
      <c r="D27" s="1"/>
      <c r="E27" s="1"/>
      <c r="F27" s="1"/>
      <c r="G27" s="1"/>
      <c r="H27" s="1"/>
      <c r="I27" s="1"/>
    </row>
  </sheetData>
  <mergeCells count="3">
    <mergeCell ref="A1:XFD1"/>
    <mergeCell ref="A2:XFD2"/>
    <mergeCell ref="A3:XFD3"/>
  </mergeCells>
  <hyperlinks>
    <hyperlink ref="A7" r:id="rId1" display="mailto:john.storm@gotrocks.net" xr:uid="{209174B0-5449-48AD-BED4-191519F7E1C0}"/>
    <hyperlink ref="A8" r:id="rId2" display="mailto:john.johnson@wahoo.com" xr:uid="{89F6B93C-78C0-438E-93FE-61F00B2B204A}"/>
    <hyperlink ref="A9" r:id="rId3" display="mailto:debby.powers@jeemail.com" xr:uid="{043A9262-5762-4F8F-A844-E10DDBFB3A6A}"/>
    <hyperlink ref="A10" r:id="rId4" display="mailto:joe.byethen@whitehouse.gov" xr:uid="{E9E4127E-59E6-4771-AC7A-D1E8DB1398A2}"/>
    <hyperlink ref="A11" r:id="rId5" display="mailto:stephanie.diaz@msm.org" xr:uid="{FC4365BF-03D4-46F4-8FCD-1DFA9EB2AD55}"/>
    <hyperlink ref="A12" r:id="rId6" display="mailto:donald.gump@wahoo.com" xr:uid="{3780C95A-B9A2-4E48-B379-CCD20A0C8F7F}"/>
    <hyperlink ref="A13" r:id="rId7" display="mailto:sarah.cohen@coldmail.com" xr:uid="{B2C64645-5230-431E-BDE5-891AF9B7704C}"/>
    <hyperlink ref="A14" r:id="rId8" display="mailto:vladimir.lupin@kremlinmail.com" xr:uid="{5C561E61-0F20-4F27-B315-B6A928663FBF}"/>
    <hyperlink ref="A17" r:id="rId9" display="mailto:firstname.lastname@emailprovider.com" xr:uid="{1D34F5B1-AA78-470D-A6A2-A710C969AE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6B20-5660-4930-9F88-BF4133680A07}">
  <dimension ref="A1:C10"/>
  <sheetViews>
    <sheetView workbookViewId="0">
      <selection activeCell="B9" sqref="B9"/>
    </sheetView>
  </sheetViews>
  <sheetFormatPr defaultRowHeight="14.4" x14ac:dyDescent="0.3"/>
  <cols>
    <col min="1" max="1" width="27.6640625" bestFit="1" customWidth="1"/>
    <col min="2" max="2" width="10.5546875" bestFit="1" customWidth="1"/>
    <col min="3" max="3" width="10.6640625" bestFit="1" customWidth="1"/>
  </cols>
  <sheetData>
    <row r="1" spans="1:3" x14ac:dyDescent="0.3">
      <c r="A1" s="10" t="s">
        <v>2</v>
      </c>
      <c r="B1" s="10" t="s">
        <v>36</v>
      </c>
      <c r="C1" s="10" t="s">
        <v>6</v>
      </c>
    </row>
    <row r="2" spans="1:3" x14ac:dyDescent="0.3">
      <c r="A2" s="3" t="s">
        <v>13</v>
      </c>
      <c r="B2" s="9">
        <v>43484</v>
      </c>
      <c r="C2" s="4" t="s">
        <v>37</v>
      </c>
    </row>
    <row r="3" spans="1:3" x14ac:dyDescent="0.3">
      <c r="A3" s="3" t="s">
        <v>15</v>
      </c>
      <c r="B3" s="9">
        <v>43364</v>
      </c>
      <c r="C3" s="4" t="s">
        <v>38</v>
      </c>
    </row>
    <row r="4" spans="1:3" x14ac:dyDescent="0.3">
      <c r="A4" s="3" t="s">
        <v>23</v>
      </c>
      <c r="B4" s="9">
        <v>43450</v>
      </c>
      <c r="C4" s="4" t="s">
        <v>39</v>
      </c>
    </row>
    <row r="5" spans="1:3" x14ac:dyDescent="0.3">
      <c r="A5" s="3" t="s">
        <v>40</v>
      </c>
      <c r="B5" s="9">
        <v>42897</v>
      </c>
      <c r="C5" s="4" t="s">
        <v>41</v>
      </c>
    </row>
    <row r="6" spans="1:3" x14ac:dyDescent="0.3">
      <c r="A6" s="3" t="s">
        <v>19</v>
      </c>
      <c r="B6" s="9">
        <v>43262</v>
      </c>
      <c r="C6" s="4" t="s">
        <v>42</v>
      </c>
    </row>
    <row r="7" spans="1:3" x14ac:dyDescent="0.3">
      <c r="A7" s="3" t="s">
        <v>21</v>
      </c>
      <c r="B7" s="9">
        <v>43068</v>
      </c>
      <c r="C7" s="4" t="s">
        <v>41</v>
      </c>
    </row>
    <row r="8" spans="1:3" x14ac:dyDescent="0.3">
      <c r="A8" s="3" t="s">
        <v>17</v>
      </c>
      <c r="B8" s="9">
        <v>43143</v>
      </c>
      <c r="C8" s="4" t="s">
        <v>43</v>
      </c>
    </row>
    <row r="9" spans="1:3" x14ac:dyDescent="0.3">
      <c r="A9" s="3" t="s">
        <v>44</v>
      </c>
      <c r="B9" s="9">
        <v>43413</v>
      </c>
      <c r="C9" s="4" t="s">
        <v>45</v>
      </c>
    </row>
    <row r="10" spans="1:3" x14ac:dyDescent="0.3">
      <c r="A10" s="3" t="s">
        <v>25</v>
      </c>
      <c r="B10" s="9">
        <v>43202</v>
      </c>
      <c r="C10" s="4" t="s">
        <v>46</v>
      </c>
    </row>
  </sheetData>
  <hyperlinks>
    <hyperlink ref="A2" r:id="rId1" display="mailto:john.johnson@wahoo.com" xr:uid="{C3088717-C920-4419-94A0-810558C544E7}"/>
    <hyperlink ref="A3" r:id="rId2" display="mailto:debby.powers@jeemail.com" xr:uid="{BF9B0A2D-F31F-44FB-A849-54EB1010776F}"/>
    <hyperlink ref="A4" r:id="rId3" display="mailto:sarah.cohen@coldmail.com" xr:uid="{696B3C3C-A91C-4A1D-8DE7-BED36A4DCEB3}"/>
    <hyperlink ref="A5" r:id="rId4" display="mailto:liza.olson@owl.com" xr:uid="{00AB5D39-CFAA-4D53-9C2F-3EFD08BF0BB4}"/>
    <hyperlink ref="A6" r:id="rId5" display="mailto:stephanie.diaz@msm.org" xr:uid="{CCB61591-15F5-4599-B76E-E38F6C37EBB4}"/>
    <hyperlink ref="A7" r:id="rId6" display="mailto:donald.gump@wahoo.com" xr:uid="{E5F7AD03-E4AE-48CA-96EC-413F50F8CE43}"/>
    <hyperlink ref="A8" r:id="rId7" display="mailto:joe.byethen@whitehouse.gov" xr:uid="{F922E5ED-D250-43D8-ABFC-7B2D10907303}"/>
    <hyperlink ref="A9" r:id="rId8" display="mailto:barrack.ohara@jeemail.com" xr:uid="{43262102-46A7-448A-A499-05A015BC8C9D}"/>
    <hyperlink ref="A10" r:id="rId9" display="mailto:vladimir.lupin@kremlinmail.com" xr:uid="{8FE87FF2-C3DA-4968-B552-A4AF1FEC2D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4F50-A0C0-4C97-9655-538CACBF7F18}">
  <dimension ref="B3:J11"/>
  <sheetViews>
    <sheetView tabSelected="1" workbookViewId="0">
      <selection activeCell="G17" sqref="G17"/>
    </sheetView>
  </sheetViews>
  <sheetFormatPr defaultRowHeight="14.4" x14ac:dyDescent="0.3"/>
  <cols>
    <col min="2" max="2" width="27.6640625" bestFit="1" customWidth="1"/>
    <col min="3" max="3" width="11.5546875" bestFit="1" customWidth="1"/>
    <col min="4" max="4" width="9.88671875" bestFit="1" customWidth="1"/>
    <col min="5" max="5" width="9.77734375" bestFit="1" customWidth="1"/>
    <col min="6" max="6" width="10.6640625" style="8" bestFit="1" customWidth="1"/>
    <col min="7" max="7" width="15.109375" bestFit="1" customWidth="1"/>
    <col min="8" max="8" width="21.109375" bestFit="1" customWidth="1"/>
    <col min="9" max="9" width="7.88671875" bestFit="1" customWidth="1"/>
    <col min="10" max="10" width="13.5546875" bestFit="1" customWidth="1"/>
  </cols>
  <sheetData>
    <row r="3" spans="2:10" x14ac:dyDescent="0.3"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2:10" x14ac:dyDescent="0.3">
      <c r="B4" s="3" t="s">
        <v>11</v>
      </c>
      <c r="C4" s="4">
        <v>9345</v>
      </c>
      <c r="D4" s="5" t="str">
        <f>PROPER(LEFT(B4,FIND(".",B4)-1))</f>
        <v>John</v>
      </c>
      <c r="E4" s="5" t="str">
        <f>PROPER(MID(B4,FIND(".",B4)+1,FIND("@",B4)-FIND(".",B4)-1))</f>
        <v>Storm</v>
      </c>
      <c r="F4" s="12" t="str">
        <f>_xlfn.IFNA(VLOOKUP($B4,'RAW DATA'!$A$2:$C$10,3,FALSE),"London")</f>
        <v>London</v>
      </c>
      <c r="G4" s="14" t="str">
        <f>_xlfn.IFNA(VLOOKUP($B4,'RAW DATA'!$A$2:$C$10,2,FALSE),"05-01-2020")</f>
        <v>05-01-2020</v>
      </c>
      <c r="H4" s="5" t="str">
        <f>IF(YEAR(G4)&lt;2019,"Experienced","Not Experienced")</f>
        <v>Not Experienced</v>
      </c>
      <c r="I4" s="4" t="s">
        <v>12</v>
      </c>
      <c r="J4" s="5" t="str">
        <f>IF(YEAR(G4)&lt;=2018,"10%",IF(YEAR(G4)=2019,"5%","3%"))</f>
        <v>3%</v>
      </c>
    </row>
    <row r="5" spans="2:10" x14ac:dyDescent="0.3">
      <c r="B5" s="3" t="s">
        <v>13</v>
      </c>
      <c r="C5" s="4">
        <v>6875</v>
      </c>
      <c r="D5" s="5" t="str">
        <f t="shared" ref="D5:D11" si="0">PROPER(LEFT(B5,FIND(".",B5)-1))</f>
        <v>John</v>
      </c>
      <c r="E5" s="5" t="str">
        <f t="shared" ref="E5:E11" si="1">PROPER(MID(B5,FIND(".",B5)+1,FIND("@",B5)-FIND(".",B5)-1))</f>
        <v>Johnson</v>
      </c>
      <c r="F5" s="12" t="str">
        <f>VLOOKUP($B5,'RAW DATA'!$A$2:$C$10,3,FALSE)</f>
        <v>Manchester</v>
      </c>
      <c r="G5" s="14">
        <f>_xlfn.IFNA(VLOOKUP($B5,'RAW DATA'!$A$2:$C$10,2,FALSE),"05/01/2020")</f>
        <v>43484</v>
      </c>
      <c r="H5" s="5" t="str">
        <f t="shared" ref="H5:H11" si="2">IF(YEAR(G5)&lt;2019,"Experienced","Not Experienced")</f>
        <v>Not Experienced</v>
      </c>
      <c r="I5" s="4" t="s">
        <v>14</v>
      </c>
      <c r="J5" s="5" t="str">
        <f t="shared" ref="J5:J11" si="3">IF(YEAR(G5)&lt;=2018,"10%",IF(YEAR(G5)=2019,"5%","3%"))</f>
        <v>5%</v>
      </c>
    </row>
    <row r="6" spans="2:10" x14ac:dyDescent="0.3">
      <c r="B6" s="3" t="s">
        <v>15</v>
      </c>
      <c r="C6" s="4">
        <v>6431</v>
      </c>
      <c r="D6" s="5" t="str">
        <f t="shared" si="0"/>
        <v>Debby</v>
      </c>
      <c r="E6" s="5" t="str">
        <f t="shared" si="1"/>
        <v>Powers</v>
      </c>
      <c r="F6" s="12" t="str">
        <f>VLOOKUP($B6,'RAW DATA'!$A$2:$C$10,3,FALSE)</f>
        <v>Cardiff</v>
      </c>
      <c r="G6" s="14">
        <f>_xlfn.IFNA(VLOOKUP($B6,'RAW DATA'!$A$2:$C$10,2,FALSE),"05/01/2020")</f>
        <v>43364</v>
      </c>
      <c r="H6" s="5" t="str">
        <f t="shared" si="2"/>
        <v>Experienced</v>
      </c>
      <c r="I6" s="4" t="s">
        <v>16</v>
      </c>
      <c r="J6" s="5" t="str">
        <f t="shared" si="3"/>
        <v>10%</v>
      </c>
    </row>
    <row r="7" spans="2:10" x14ac:dyDescent="0.3">
      <c r="B7" s="3" t="s">
        <v>17</v>
      </c>
      <c r="C7" s="4">
        <v>6076</v>
      </c>
      <c r="D7" s="5" t="str">
        <f t="shared" si="0"/>
        <v>Joe</v>
      </c>
      <c r="E7" s="5" t="str">
        <f t="shared" si="1"/>
        <v>Byethen</v>
      </c>
      <c r="F7" s="12" t="str">
        <f>VLOOKUP($B7,'RAW DATA'!$A$2:$C$10,3,FALSE)</f>
        <v>Bristol</v>
      </c>
      <c r="G7" s="14">
        <f>_xlfn.IFNA(VLOOKUP($B7,'RAW DATA'!$A$2:$C$10,2,FALSE),"05/01/2020")</f>
        <v>43143</v>
      </c>
      <c r="H7" s="5" t="str">
        <f t="shared" si="2"/>
        <v>Experienced</v>
      </c>
      <c r="I7" s="4" t="s">
        <v>18</v>
      </c>
      <c r="J7" s="5" t="str">
        <f t="shared" si="3"/>
        <v>10%</v>
      </c>
    </row>
    <row r="8" spans="2:10" x14ac:dyDescent="0.3">
      <c r="B8" s="3" t="s">
        <v>19</v>
      </c>
      <c r="C8" s="4">
        <v>8198</v>
      </c>
      <c r="D8" s="5" t="str">
        <f t="shared" si="0"/>
        <v>Stephanie</v>
      </c>
      <c r="E8" s="5" t="str">
        <f t="shared" si="1"/>
        <v>Diaz</v>
      </c>
      <c r="F8" s="12" t="str">
        <f>VLOOKUP($B8,'RAW DATA'!$A$2:$C$10,3,FALSE)</f>
        <v>London</v>
      </c>
      <c r="G8" s="14">
        <f>_xlfn.IFNA(VLOOKUP($B8,'RAW DATA'!$A$2:$C$10,2,FALSE),"05/01/2020")</f>
        <v>43262</v>
      </c>
      <c r="H8" s="5" t="str">
        <f t="shared" si="2"/>
        <v>Experienced</v>
      </c>
      <c r="I8" s="4" t="s">
        <v>20</v>
      </c>
      <c r="J8" s="5" t="str">
        <f t="shared" si="3"/>
        <v>10%</v>
      </c>
    </row>
    <row r="9" spans="2:10" x14ac:dyDescent="0.3">
      <c r="B9" s="3" t="s">
        <v>21</v>
      </c>
      <c r="C9" s="4">
        <v>7220</v>
      </c>
      <c r="D9" s="5" t="str">
        <f t="shared" si="0"/>
        <v>Donald</v>
      </c>
      <c r="E9" s="5" t="str">
        <f t="shared" si="1"/>
        <v>Gump</v>
      </c>
      <c r="F9" s="12" t="str">
        <f>VLOOKUP($B9,'RAW DATA'!$A$2:$C$10,3,FALSE)</f>
        <v>Liverpool</v>
      </c>
      <c r="G9" s="14">
        <f>_xlfn.IFNA(VLOOKUP($B9,'RAW DATA'!$A$2:$C$10,2,FALSE),"05/01/2020")</f>
        <v>43068</v>
      </c>
      <c r="H9" s="5" t="str">
        <f t="shared" si="2"/>
        <v>Experienced</v>
      </c>
      <c r="I9" s="4" t="s">
        <v>22</v>
      </c>
      <c r="J9" s="5" t="str">
        <f t="shared" si="3"/>
        <v>10%</v>
      </c>
    </row>
    <row r="10" spans="2:10" x14ac:dyDescent="0.3">
      <c r="B10" s="3" t="s">
        <v>23</v>
      </c>
      <c r="C10" s="4">
        <v>8638</v>
      </c>
      <c r="D10" s="5" t="str">
        <f t="shared" si="0"/>
        <v>Sarah</v>
      </c>
      <c r="E10" s="5" t="str">
        <f t="shared" si="1"/>
        <v>Cohen</v>
      </c>
      <c r="F10" s="12" t="str">
        <f>VLOOKUP($B10,'RAW DATA'!$A$2:$C$10,3,FALSE)</f>
        <v>Birmingham</v>
      </c>
      <c r="G10" s="14">
        <f>_xlfn.IFNA(VLOOKUP($B10,'RAW DATA'!$A$2:$C$10,2,FALSE),"05/01/2020")</f>
        <v>43450</v>
      </c>
      <c r="H10" s="5" t="str">
        <f t="shared" si="2"/>
        <v>Experienced</v>
      </c>
      <c r="I10" s="4" t="s">
        <v>24</v>
      </c>
      <c r="J10" s="5" t="str">
        <f t="shared" si="3"/>
        <v>10%</v>
      </c>
    </row>
    <row r="11" spans="2:10" x14ac:dyDescent="0.3">
      <c r="B11" s="3" t="s">
        <v>25</v>
      </c>
      <c r="C11" s="4">
        <v>8187</v>
      </c>
      <c r="D11" s="5" t="str">
        <f t="shared" si="0"/>
        <v>Vladimir</v>
      </c>
      <c r="E11" s="5" t="str">
        <f t="shared" si="1"/>
        <v>Lupin</v>
      </c>
      <c r="F11" s="12" t="str">
        <f>VLOOKUP($B11,'RAW DATA'!$A$2:$C$10,3,FALSE)</f>
        <v>Cambridge</v>
      </c>
      <c r="G11" s="14">
        <f>_xlfn.IFNA(VLOOKUP($B11,'RAW DATA'!$A$2:$C$10,2,FALSE),"05/01/2020")</f>
        <v>43202</v>
      </c>
      <c r="H11" s="5" t="str">
        <f t="shared" si="2"/>
        <v>Experienced</v>
      </c>
      <c r="I11" s="4" t="s">
        <v>26</v>
      </c>
      <c r="J11" s="5" t="str">
        <f t="shared" si="3"/>
        <v>10%</v>
      </c>
    </row>
  </sheetData>
  <hyperlinks>
    <hyperlink ref="B4" r:id="rId1" display="mailto:john.storm@gotrocks.net" xr:uid="{46906B93-A4ED-4646-9886-462706DDD530}"/>
    <hyperlink ref="B5" r:id="rId2" display="mailto:john.johnson@wahoo.com" xr:uid="{76BFD77D-F0C7-4F4D-945C-5917816F850F}"/>
    <hyperlink ref="B6" r:id="rId3" display="mailto:debby.powers@jeemail.com" xr:uid="{6C4AD005-52BA-42DB-9292-4ED1822BE274}"/>
    <hyperlink ref="B7" r:id="rId4" display="mailto:joe.byethen@whitehouse.gov" xr:uid="{4B0D59D6-9999-42F3-9147-787173322449}"/>
    <hyperlink ref="B8" r:id="rId5" display="mailto:stephanie.diaz@msm.org" xr:uid="{F098171C-C769-4D2D-B7EC-2057B631DDC3}"/>
    <hyperlink ref="B9" r:id="rId6" display="mailto:donald.gump@wahoo.com" xr:uid="{090F4800-009B-46C1-95D5-1E43663E0D05}"/>
    <hyperlink ref="B10" r:id="rId7" display="mailto:sarah.cohen@coldmail.com" xr:uid="{2207C85E-1108-4821-B436-1094C03BC60E}"/>
    <hyperlink ref="B11" r:id="rId8" display="mailto:vladimir.lupin@kremlinmail.com" xr:uid="{A1231E4E-6E8A-4B0D-957D-CA38CDD931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</vt:lpstr>
      <vt:lpstr>RAW DATA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2024-07-25T16:23:39Z</dcterms:created>
  <dcterms:modified xsi:type="dcterms:W3CDTF">2024-07-25T17:46:49Z</dcterms:modified>
</cp:coreProperties>
</file>