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BA\Semester1\Post-Midsem\MBA 631A-Marketing management\"/>
    </mc:Choice>
  </mc:AlternateContent>
  <bookViews>
    <workbookView xWindow="0" yWindow="0" windowWidth="23040" windowHeight="8616" activeTab="4"/>
  </bookViews>
  <sheets>
    <sheet name="Sheet1" sheetId="1" r:id="rId1"/>
    <sheet name="Sheet5" sheetId="5" r:id="rId2"/>
    <sheet name="Sheet3" sheetId="3" r:id="rId3"/>
    <sheet name="Sheet4" sheetId="4" r:id="rId4"/>
    <sheet name="Sheet7" sheetId="7" r:id="rId5"/>
    <sheet name="Sheet6" sheetId="6" r:id="rId6"/>
  </sheets>
  <definedNames>
    <definedName name="Slicer_Parameters">#N/A</definedName>
  </definedNames>
  <calcPr calcId="162913"/>
  <pivotCaches>
    <pivotCache cacheId="22" r:id="rId7"/>
    <pivotCache cacheId="2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6" l="1"/>
  <c r="F7" i="6"/>
  <c r="F6" i="6"/>
  <c r="F5" i="6"/>
  <c r="F4" i="6"/>
  <c r="F3" i="6"/>
  <c r="F5" i="4"/>
  <c r="F6" i="4"/>
  <c r="F7" i="4"/>
  <c r="F8" i="4"/>
  <c r="F4" i="4"/>
  <c r="F3" i="4"/>
  <c r="D12" i="3" l="1"/>
  <c r="C6" i="1"/>
  <c r="C7" i="1"/>
  <c r="C8" i="1"/>
</calcChain>
</file>

<file path=xl/sharedStrings.xml><?xml version="1.0" encoding="utf-8"?>
<sst xmlns="http://schemas.openxmlformats.org/spreadsheetml/2006/main" count="72" uniqueCount="48">
  <si>
    <t>Total funding</t>
  </si>
  <si>
    <t>Funding for current year</t>
  </si>
  <si>
    <t>Year</t>
  </si>
  <si>
    <t>YEAR</t>
  </si>
  <si>
    <t>TOTAL FUNDING (In $ Mn)</t>
  </si>
  <si>
    <t>CURRENT YEAR FUNDING (In $ Mn)</t>
  </si>
  <si>
    <t>Series D - Rapido</t>
  </si>
  <si>
    <t>Swiggy</t>
  </si>
  <si>
    <t>Series C - Rapido</t>
  </si>
  <si>
    <t>Westbridge Capital</t>
  </si>
  <si>
    <t>Series B - Rapido</t>
  </si>
  <si>
    <t>Series A - Rapido</t>
  </si>
  <si>
    <t>Skycatcher</t>
  </si>
  <si>
    <t>Venture Round - Rapido</t>
  </si>
  <si>
    <t>Seed Round - Rapido</t>
  </si>
  <si>
    <t>AdvantEdge Founders</t>
  </si>
  <si>
    <t>Announced Date</t>
  </si>
  <si>
    <t>Transaction Name</t>
  </si>
  <si>
    <t>No. of Investors</t>
  </si>
  <si>
    <t>Lead Investors</t>
  </si>
  <si>
    <t>Amount Raised (in $ Millions)</t>
  </si>
  <si>
    <t>Nexus venture partner</t>
  </si>
  <si>
    <t>Skycatcher, Thompson Taraz Technologies</t>
  </si>
  <si>
    <t>Series D</t>
  </si>
  <si>
    <t>Series C</t>
  </si>
  <si>
    <t>Series B</t>
  </si>
  <si>
    <t>Series A</t>
  </si>
  <si>
    <t>Venture Round</t>
  </si>
  <si>
    <t>Seed Round</t>
  </si>
  <si>
    <t>Funding series</t>
  </si>
  <si>
    <t>Amount (in $ Mn)</t>
  </si>
  <si>
    <r>
      <t>India Technology Fund, Astarc Ventures</t>
    </r>
    <r>
      <rPr>
        <sz val="11"/>
        <color rgb="FF282828"/>
        <rFont val="Calibri"/>
        <family val="2"/>
        <scheme val="minor"/>
      </rPr>
      <t/>
    </r>
  </si>
  <si>
    <t>Row Labels</t>
  </si>
  <si>
    <t>Grand Total</t>
  </si>
  <si>
    <t>Column Labels</t>
  </si>
  <si>
    <t>Sum of Amount (in $ Mn)</t>
  </si>
  <si>
    <t>Parameters</t>
  </si>
  <si>
    <t>Price</t>
  </si>
  <si>
    <t>Safety</t>
  </si>
  <si>
    <t>Comfortability</t>
  </si>
  <si>
    <t>Availability</t>
  </si>
  <si>
    <t>Reliability</t>
  </si>
  <si>
    <t>User Interface</t>
  </si>
  <si>
    <t>Sum of 1</t>
  </si>
  <si>
    <t>Sum of 2</t>
  </si>
  <si>
    <t>Sum of 3</t>
  </si>
  <si>
    <t>Sum of 4</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</si>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</sst>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28282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xf>
    <xf numFmtId="0" fontId="1" fillId="0" borderId="1" xfId="0" applyFont="1" applyBorder="1" applyAlignment="1">
      <alignment horizontal="center"/>
    </xf>
    <xf numFmtId="15" fontId="0" fillId="0" borderId="1" xfId="0" applyNumberFormat="1" applyBorder="1" applyAlignment="1">
      <alignment horizontal="center"/>
    </xf>
    <xf numFmtId="0" fontId="0" fillId="0" borderId="1" xfId="0"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FUNDING STRUCTURE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stacked"/>
        <c:varyColors val="0"/>
        <c:ser>
          <c:idx val="0"/>
          <c:order val="0"/>
          <c:tx>
            <c:strRef>
              <c:f>Sheet1!$B$3</c:f>
              <c:strCache>
                <c:ptCount val="1"/>
                <c:pt idx="0">
                  <c:v>Total funding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Sheet1!$A$4:$A$8</c:f>
              <c:numCache>
                <c:formatCode>General</c:formatCode>
                <c:ptCount val="5"/>
                <c:pt idx="0">
                  <c:v>2015</c:v>
                </c:pt>
                <c:pt idx="1">
                  <c:v>2017</c:v>
                </c:pt>
                <c:pt idx="2">
                  <c:v>2019</c:v>
                </c:pt>
                <c:pt idx="3">
                  <c:v>2021</c:v>
                </c:pt>
                <c:pt idx="4">
                  <c:v>2022</c:v>
                </c:pt>
              </c:numCache>
            </c:numRef>
          </c:cat>
          <c:val>
            <c:numRef>
              <c:f>Sheet1!$B$4:$B$8</c:f>
              <c:numCache>
                <c:formatCode>General</c:formatCode>
                <c:ptCount val="5"/>
                <c:pt idx="0">
                  <c:v>0</c:v>
                </c:pt>
                <c:pt idx="1">
                  <c:v>0.751</c:v>
                </c:pt>
                <c:pt idx="2">
                  <c:v>65.900000000000006</c:v>
                </c:pt>
                <c:pt idx="3">
                  <c:v>161.30000000000001</c:v>
                </c:pt>
                <c:pt idx="4">
                  <c:v>341.3</c:v>
                </c:pt>
              </c:numCache>
            </c:numRef>
          </c:val>
          <c:extLst>
            <c:ext xmlns:c16="http://schemas.microsoft.com/office/drawing/2014/chart" uri="{C3380CC4-5D6E-409C-BE32-E72D297353CC}">
              <c16:uniqueId val="{00000000-492C-48BC-B599-4E429F4F1EFF}"/>
            </c:ext>
          </c:extLst>
        </c:ser>
        <c:ser>
          <c:idx val="1"/>
          <c:order val="1"/>
          <c:tx>
            <c:strRef>
              <c:f>Sheet1!$C$3</c:f>
              <c:strCache>
                <c:ptCount val="1"/>
                <c:pt idx="0">
                  <c:v>Funding for current year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Sheet1!$A$4:$A$8</c:f>
              <c:numCache>
                <c:formatCode>General</c:formatCode>
                <c:ptCount val="5"/>
                <c:pt idx="0">
                  <c:v>2015</c:v>
                </c:pt>
                <c:pt idx="1">
                  <c:v>2017</c:v>
                </c:pt>
                <c:pt idx="2">
                  <c:v>2019</c:v>
                </c:pt>
                <c:pt idx="3">
                  <c:v>2021</c:v>
                </c:pt>
                <c:pt idx="4">
                  <c:v>2022</c:v>
                </c:pt>
              </c:numCache>
            </c:numRef>
          </c:cat>
          <c:val>
            <c:numRef>
              <c:f>Sheet1!$C$4:$C$8</c:f>
              <c:numCache>
                <c:formatCode>General</c:formatCode>
                <c:ptCount val="5"/>
                <c:pt idx="1">
                  <c:v>0.751</c:v>
                </c:pt>
                <c:pt idx="2">
                  <c:v>65.149000000000001</c:v>
                </c:pt>
                <c:pt idx="3">
                  <c:v>95.4</c:v>
                </c:pt>
                <c:pt idx="4">
                  <c:v>180</c:v>
                </c:pt>
              </c:numCache>
            </c:numRef>
          </c:val>
          <c:extLst>
            <c:ext xmlns:c16="http://schemas.microsoft.com/office/drawing/2014/chart" uri="{C3380CC4-5D6E-409C-BE32-E72D297353CC}">
              <c16:uniqueId val="{00000001-492C-48BC-B599-4E429F4F1EFF}"/>
            </c:ext>
          </c:extLst>
        </c:ser>
        <c:dLbls>
          <c:dLblPos val="inBase"/>
          <c:showLegendKey val="0"/>
          <c:showVal val="1"/>
          <c:showCatName val="0"/>
          <c:showSerName val="0"/>
          <c:showPercent val="0"/>
          <c:showBubbleSize val="0"/>
        </c:dLbls>
        <c:gapWidth val="150"/>
        <c:overlap val="100"/>
        <c:axId val="1363321424"/>
        <c:axId val="1363306032"/>
      </c:barChart>
      <c:catAx>
        <c:axId val="13633214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63306032"/>
        <c:crosses val="autoZero"/>
        <c:auto val="1"/>
        <c:lblAlgn val="ctr"/>
        <c:lblOffset val="100"/>
        <c:noMultiLvlLbl val="0"/>
      </c:catAx>
      <c:valAx>
        <c:axId val="1363306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Amount in $ millions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214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FUNDING STRUCTURE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stacked"/>
        <c:varyColors val="0"/>
        <c:ser>
          <c:idx val="0"/>
          <c:order val="0"/>
          <c:tx>
            <c:strRef>
              <c:f>Sheet1!$B$3</c:f>
              <c:strCache>
                <c:ptCount val="1"/>
                <c:pt idx="0">
                  <c:v>Total funding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Sheet1!$A$4:$A$8</c:f>
              <c:numCache>
                <c:formatCode>General</c:formatCode>
                <c:ptCount val="5"/>
                <c:pt idx="0">
                  <c:v>2015</c:v>
                </c:pt>
                <c:pt idx="1">
                  <c:v>2017</c:v>
                </c:pt>
                <c:pt idx="2">
                  <c:v>2019</c:v>
                </c:pt>
                <c:pt idx="3">
                  <c:v>2021</c:v>
                </c:pt>
                <c:pt idx="4">
                  <c:v>2022</c:v>
                </c:pt>
              </c:numCache>
            </c:numRef>
          </c:cat>
          <c:val>
            <c:numRef>
              <c:f>Sheet1!$B$4:$B$8</c:f>
              <c:numCache>
                <c:formatCode>General</c:formatCode>
                <c:ptCount val="5"/>
                <c:pt idx="0">
                  <c:v>0</c:v>
                </c:pt>
                <c:pt idx="1">
                  <c:v>0.751</c:v>
                </c:pt>
                <c:pt idx="2">
                  <c:v>65.900000000000006</c:v>
                </c:pt>
                <c:pt idx="3">
                  <c:v>161.30000000000001</c:v>
                </c:pt>
                <c:pt idx="4">
                  <c:v>341.3</c:v>
                </c:pt>
              </c:numCache>
            </c:numRef>
          </c:val>
          <c:extLst>
            <c:ext xmlns:c16="http://schemas.microsoft.com/office/drawing/2014/chart" uri="{C3380CC4-5D6E-409C-BE32-E72D297353CC}">
              <c16:uniqueId val="{00000000-6D68-403E-B9DA-0F9F46DC68FE}"/>
            </c:ext>
          </c:extLst>
        </c:ser>
        <c:ser>
          <c:idx val="1"/>
          <c:order val="1"/>
          <c:tx>
            <c:strRef>
              <c:f>Sheet1!$C$3</c:f>
              <c:strCache>
                <c:ptCount val="1"/>
                <c:pt idx="0">
                  <c:v>Funding for current year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Sheet1!$A$4:$A$8</c:f>
              <c:numCache>
                <c:formatCode>General</c:formatCode>
                <c:ptCount val="5"/>
                <c:pt idx="0">
                  <c:v>2015</c:v>
                </c:pt>
                <c:pt idx="1">
                  <c:v>2017</c:v>
                </c:pt>
                <c:pt idx="2">
                  <c:v>2019</c:v>
                </c:pt>
                <c:pt idx="3">
                  <c:v>2021</c:v>
                </c:pt>
                <c:pt idx="4">
                  <c:v>2022</c:v>
                </c:pt>
              </c:numCache>
            </c:numRef>
          </c:cat>
          <c:val>
            <c:numRef>
              <c:f>Sheet1!$C$4:$C$8</c:f>
              <c:numCache>
                <c:formatCode>General</c:formatCode>
                <c:ptCount val="5"/>
                <c:pt idx="1">
                  <c:v>0.751</c:v>
                </c:pt>
                <c:pt idx="2">
                  <c:v>65.149000000000001</c:v>
                </c:pt>
                <c:pt idx="3">
                  <c:v>95.4</c:v>
                </c:pt>
                <c:pt idx="4">
                  <c:v>180</c:v>
                </c:pt>
              </c:numCache>
            </c:numRef>
          </c:val>
          <c:extLst>
            <c:ext xmlns:c16="http://schemas.microsoft.com/office/drawing/2014/chart" uri="{C3380CC4-5D6E-409C-BE32-E72D297353CC}">
              <c16:uniqueId val="{00000001-6D68-403E-B9DA-0F9F46DC68FE}"/>
            </c:ext>
          </c:extLst>
        </c:ser>
        <c:dLbls>
          <c:dLblPos val="inBase"/>
          <c:showLegendKey val="0"/>
          <c:showVal val="1"/>
          <c:showCatName val="0"/>
          <c:showSerName val="0"/>
          <c:showPercent val="0"/>
          <c:showBubbleSize val="0"/>
        </c:dLbls>
        <c:gapWidth val="150"/>
        <c:overlap val="100"/>
        <c:axId val="1363321424"/>
        <c:axId val="1363306032"/>
      </c:barChart>
      <c:catAx>
        <c:axId val="13633214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63306032"/>
        <c:crosses val="autoZero"/>
        <c:auto val="1"/>
        <c:lblAlgn val="ctr"/>
        <c:lblOffset val="100"/>
        <c:noMultiLvlLbl val="0"/>
      </c:catAx>
      <c:valAx>
        <c:axId val="1363306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Amount in $ millions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21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Funding</a:t>
            </a:r>
            <a:r>
              <a:rPr lang="en-US" sz="1800" b="1" i="0" u="none" strike="noStrike" baseline="0">
                <a:effectLst/>
              </a:rPr>
              <a:t> Share in % </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Sheet3!$C$17</c:f>
              <c:strCache>
                <c:ptCount val="1"/>
                <c:pt idx="0">
                  <c:v>Amount (in $ Mn)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1F3-48FB-BE09-C827F764E28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1F3-48FB-BE09-C827F764E28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1F3-48FB-BE09-C827F764E28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1F3-48FB-BE09-C827F764E28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1F3-48FB-BE09-C827F764E28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1F3-48FB-BE09-C827F764E28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Sheet3!$B$18:$B$23</c:f>
              <c:strCache>
                <c:ptCount val="6"/>
                <c:pt idx="0">
                  <c:v>Series D</c:v>
                </c:pt>
                <c:pt idx="1">
                  <c:v>Series C</c:v>
                </c:pt>
                <c:pt idx="2">
                  <c:v>Series B</c:v>
                </c:pt>
                <c:pt idx="3">
                  <c:v>Series A</c:v>
                </c:pt>
                <c:pt idx="4">
                  <c:v>Venture Round</c:v>
                </c:pt>
                <c:pt idx="5">
                  <c:v>Seed Round</c:v>
                </c:pt>
              </c:strCache>
            </c:strRef>
          </c:cat>
          <c:val>
            <c:numRef>
              <c:f>Sheet3!$C$18:$C$23</c:f>
              <c:numCache>
                <c:formatCode>General</c:formatCode>
                <c:ptCount val="6"/>
                <c:pt idx="0">
                  <c:v>180</c:v>
                </c:pt>
                <c:pt idx="1">
                  <c:v>95</c:v>
                </c:pt>
                <c:pt idx="2">
                  <c:v>3.9</c:v>
                </c:pt>
                <c:pt idx="3">
                  <c:v>62</c:v>
                </c:pt>
                <c:pt idx="4">
                  <c:v>0.7</c:v>
                </c:pt>
                <c:pt idx="5">
                  <c:v>0.03</c:v>
                </c:pt>
              </c:numCache>
            </c:numRef>
          </c:val>
          <c:extLst>
            <c:ext xmlns:c16="http://schemas.microsoft.com/office/drawing/2014/chart" uri="{C3380CC4-5D6E-409C-BE32-E72D297353CC}">
              <c16:uniqueId val="{00000000-1A33-440B-9402-BFBD1B6A371E}"/>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[Rapido_Excel.xlsx]Sheet7!PivotTable11</c:name>
    <c:fmtId val="7"/>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extLst>
              <c:ext xmlns:c16="http://schemas.microsoft.com/office/drawing/2014/chart" uri="{C3380CC4-5D6E-409C-BE32-E72D297353CC}">
                <c16:uniqueId val="{00000001-74EC-4DA7-9112-12A22A77BF26}"/>
              </c:ext>
            </c:extLst>
          </c:dPt>
          <c:dPt>
            <c:idx val="1"/>
            <c:bubble3D val="0"/>
            <c:extLst>
              <c:ext xmlns:c16="http://schemas.microsoft.com/office/drawing/2014/chart" uri="{C3380CC4-5D6E-409C-BE32-E72D297353CC}">
                <c16:uniqueId val="{00000002-74EC-4DA7-9112-12A22A77BF26}"/>
              </c:ext>
            </c:extLst>
          </c:dPt>
          <c:dPt>
            <c:idx val="2"/>
            <c:bubble3D val="0"/>
            <c:extLst>
              <c:ext xmlns:c16="http://schemas.microsoft.com/office/drawing/2014/chart" uri="{C3380CC4-5D6E-409C-BE32-E72D297353CC}">
                <c16:uniqueId val="{00000003-74EC-4DA7-9112-12A22A77BF26}"/>
              </c:ext>
            </c:extLst>
          </c:dPt>
          <c:dPt>
            <c:idx val="3"/>
            <c:bubble3D val="0"/>
            <c:extLst>
              <c:ext xmlns:c16="http://schemas.microsoft.com/office/drawing/2014/chart" uri="{C3380CC4-5D6E-409C-BE32-E72D297353CC}">
                <c16:uniqueId val="{00000004-74EC-4DA7-9112-12A22A77BF26}"/>
              </c:ext>
            </c:extLst>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Sheet7!$A$4:$A$7</c:f>
              <c:strCache>
                <c:ptCount val="4"/>
                <c:pt idx="0">
                  <c:v>Sum of 1</c:v>
                </c:pt>
                <c:pt idx="1">
                  <c:v>Sum of 2</c:v>
                </c:pt>
                <c:pt idx="2">
                  <c:v>Sum of 3</c:v>
                </c:pt>
                <c:pt idx="3">
                  <c:v>Sum of 4</c:v>
                </c:pt>
              </c:strCache>
            </c:strRef>
          </c:cat>
          <c:val>
            <c:numRef>
              <c:f>Sheet7!$B$4:$B$7</c:f>
              <c:numCache>
                <c:formatCode>General</c:formatCode>
                <c:ptCount val="4"/>
                <c:pt idx="0">
                  <c:v>13</c:v>
                </c:pt>
                <c:pt idx="1">
                  <c:v>30</c:v>
                </c:pt>
                <c:pt idx="2">
                  <c:v>21</c:v>
                </c:pt>
                <c:pt idx="3">
                  <c:v>19</c:v>
                </c:pt>
              </c:numCache>
            </c:numRef>
          </c:val>
          <c:extLst>
            <c:ext xmlns:c16="http://schemas.microsoft.com/office/drawing/2014/chart" uri="{C3380CC4-5D6E-409C-BE32-E72D297353CC}">
              <c16:uniqueId val="{00000000-74EC-4DA7-9112-12A22A77BF26}"/>
            </c:ext>
          </c:extLst>
        </c:ser>
        <c:dLbls>
          <c:dLblPos val="outEnd"/>
          <c:showLegendKey val="0"/>
          <c:showVal val="0"/>
          <c:showCatName val="1"/>
          <c:showSerName val="0"/>
          <c:showPercent val="0"/>
          <c:showBubbleSize val="0"/>
          <c:showLeaderLines val="1"/>
        </c:dLbls>
      </c:pie3DChart>
      <c:spPr>
        <a:noFill/>
        <a:ln>
          <a:noFill/>
        </a:ln>
        <a:effectLst/>
      </c:spPr>
    </c:plotArea>
    <c:legend>
      <c:legendPos val="r"/>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449580</xdr:colOff>
      <xdr:row>0</xdr:row>
      <xdr:rowOff>0</xdr:rowOff>
    </xdr:from>
    <xdr:to>
      <xdr:col>18</xdr:col>
      <xdr:colOff>144780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0</xdr:rowOff>
    </xdr:from>
    <xdr:to>
      <xdr:col>8</xdr:col>
      <xdr:colOff>304800</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12</xdr:row>
      <xdr:rowOff>114300</xdr:rowOff>
    </xdr:from>
    <xdr:to>
      <xdr:col>5</xdr:col>
      <xdr:colOff>297180</xdr:colOff>
      <xdr:row>26</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403860</xdr:colOff>
      <xdr:row>0</xdr:row>
      <xdr:rowOff>45720</xdr:rowOff>
    </xdr:from>
    <xdr:to>
      <xdr:col>6</xdr:col>
      <xdr:colOff>7620</xdr:colOff>
      <xdr:row>13</xdr:row>
      <xdr:rowOff>135255</xdr:rowOff>
    </xdr:to>
    <mc:AlternateContent xmlns:mc="http://schemas.openxmlformats.org/markup-compatibility/2006">
      <mc:Choice xmlns:a14="http://schemas.microsoft.com/office/drawing/2010/main" Requires="a14">
        <xdr:graphicFrame macro="">
          <xdr:nvGraphicFramePr>
            <xdr:cNvPr id="3" name="Parameters"/>
            <xdr:cNvGraphicFramePr/>
          </xdr:nvGraphicFramePr>
          <xdr:xfrm>
            <a:off x="0" y="0"/>
            <a:ext cx="0" cy="0"/>
          </xdr:xfrm>
          <a:graphic>
            <a:graphicData uri="http://schemas.microsoft.com/office/drawing/2010/slicer">
              <sle:slicer xmlns:sle="http://schemas.microsoft.com/office/drawing/2010/slicer" name="Parameters"/>
            </a:graphicData>
          </a:graphic>
        </xdr:graphicFrame>
      </mc:Choice>
      <mc:Fallback>
        <xdr:sp macro="" textlink="">
          <xdr:nvSpPr>
            <xdr:cNvPr id="0" name=""/>
            <xdr:cNvSpPr>
              <a:spLocks noTextEdit="1"/>
            </xdr:cNvSpPr>
          </xdr:nvSpPr>
          <xdr:spPr>
            <a:xfrm>
              <a:off x="2514600" y="45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647700</xdr:colOff>
      <xdr:row>0</xdr:row>
      <xdr:rowOff>0</xdr:rowOff>
    </xdr:from>
    <xdr:to>
      <xdr:col>14</xdr:col>
      <xdr:colOff>213360</xdr:colOff>
      <xdr:row>16</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ant" refreshedDate="44876.669714814816" createdVersion="6" refreshedVersion="6" minRefreshableVersion="3" recordCount="6">
  <cacheSource type="worksheet">
    <worksheetSource ref="A17:C23" sheet="Sheet3"/>
  </cacheSource>
  <cacheFields count="3">
    <cacheField name="Year" numFmtId="0">
      <sharedItems containsSemiMixedTypes="0" containsString="0" containsNumber="1" containsInteger="1" minValue="2015" maxValue="2022" count="5">
        <n v="2022"/>
        <n v="2021"/>
        <n v="2019"/>
        <n v="2017"/>
        <n v="2015"/>
      </sharedItems>
    </cacheField>
    <cacheField name="Funding series" numFmtId="0">
      <sharedItems count="6">
        <s v="Series D"/>
        <s v="Series C"/>
        <s v="Series B"/>
        <s v="Series A"/>
        <s v="Venture Round"/>
        <s v="Seed Round"/>
      </sharedItems>
    </cacheField>
    <cacheField name="Amount (in $ Mn)" numFmtId="0">
      <sharedItems containsSemiMixedTypes="0" containsString="0" containsNumber="1" minValue="0.03" maxValue="180" count="6">
        <n v="180"/>
        <n v="95"/>
        <n v="3.9"/>
        <n v="62"/>
        <n v="0.7"/>
        <n v="0.0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nant" refreshedDate="44876.806950925929" createdVersion="6" refreshedVersion="6" minRefreshableVersion="3" recordCount="6">
  <cacheSource type="worksheet">
    <worksheetSource ref="A2:E8" sheet="Sheet6"/>
  </cacheSource>
  <cacheFields count="5">
    <cacheField name="Parameters" numFmtId="0">
      <sharedItems count="6">
        <s v="Price"/>
        <s v="Safety"/>
        <s v="Comfortability"/>
        <s v="Availability"/>
        <s v="Reliability"/>
        <s v="User Interface"/>
      </sharedItems>
    </cacheField>
    <cacheField name="1" numFmtId="0">
      <sharedItems containsSemiMixedTypes="0" containsString="0" containsNumber="1" containsInteger="1" minValue="8" maxValue="13" count="3">
        <n v="8"/>
        <n v="13"/>
        <n v="10"/>
      </sharedItems>
    </cacheField>
    <cacheField name="2" numFmtId="0">
      <sharedItems containsSemiMixedTypes="0" containsString="0" containsNumber="1" containsInteger="1" minValue="16" maxValue="30"/>
    </cacheField>
    <cacheField name="3" numFmtId="0">
      <sharedItems containsSemiMixedTypes="0" containsString="0" containsNumber="1" containsInteger="1" minValue="21" maxValue="40"/>
    </cacheField>
    <cacheField name="4" numFmtId="0">
      <sharedItems containsSemiMixedTypes="0" containsString="0" containsNumber="1" containsInteger="1" minValue="15" maxValue="28"/>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
  <r>
    <x v="0"/>
    <x v="0"/>
    <x v="0"/>
  </r>
  <r>
    <x v="1"/>
    <x v="1"/>
    <x v="1"/>
  </r>
  <r>
    <x v="2"/>
    <x v="2"/>
    <x v="2"/>
  </r>
  <r>
    <x v="2"/>
    <x v="3"/>
    <x v="3"/>
  </r>
  <r>
    <x v="3"/>
    <x v="4"/>
    <x v="4"/>
  </r>
  <r>
    <x v="4"/>
    <x v="5"/>
    <x v="5"/>
  </r>
</pivotCacheRecords>
</file>

<file path=xl/pivotCache/pivotCacheRecords2.xml><?xml version="1.0" encoding="utf-8"?>
<pivotCacheRecords xmlns="http://schemas.openxmlformats.org/spreadsheetml/2006/main" xmlns:r="http://schemas.openxmlformats.org/officeDocument/2006/relationships" count="6">
  <r>
    <x v="0"/>
    <x v="0"/>
    <n v="21"/>
    <n v="26"/>
    <n v="28"/>
  </r>
  <r>
    <x v="1"/>
    <x v="0"/>
    <n v="23"/>
    <n v="32"/>
    <n v="20"/>
  </r>
  <r>
    <x v="2"/>
    <x v="0"/>
    <n v="22"/>
    <n v="38"/>
    <n v="15"/>
  </r>
  <r>
    <x v="3"/>
    <x v="1"/>
    <n v="30"/>
    <n v="21"/>
    <n v="19"/>
  </r>
  <r>
    <x v="4"/>
    <x v="2"/>
    <n v="27"/>
    <n v="27"/>
    <n v="19"/>
  </r>
  <r>
    <x v="5"/>
    <x v="0"/>
    <n v="16"/>
    <n v="40"/>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11" firstHeaderRow="1" firstDataRow="2" firstDataCol="1"/>
  <pivotFields count="3">
    <pivotField axis="axisCol" showAll="0">
      <items count="6">
        <item x="4"/>
        <item x="3"/>
        <item x="2"/>
        <item x="1"/>
        <item x="0"/>
        <item t="default"/>
      </items>
    </pivotField>
    <pivotField axis="axisRow" showAll="0">
      <items count="7">
        <item x="5"/>
        <item x="3"/>
        <item x="2"/>
        <item x="1"/>
        <item x="0"/>
        <item x="4"/>
        <item t="default"/>
      </items>
    </pivotField>
    <pivotField dataField="1"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Amount (in $ M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3"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rowPageCount="1" colPageCount="1"/>
  <pivotFields count="5">
    <pivotField axis="axisPage" showAll="0">
      <items count="7">
        <item x="3"/>
        <item x="2"/>
        <item x="0"/>
        <item x="4"/>
        <item x="1"/>
        <item x="5"/>
        <item t="default"/>
      </items>
    </pivotField>
    <pivotField dataField="1" showAll="0">
      <items count="4">
        <item x="0"/>
        <item x="2"/>
        <item x="1"/>
        <item t="default"/>
      </items>
    </pivotField>
    <pivotField dataField="1" showAll="0"/>
    <pivotField dataField="1" showAll="0"/>
    <pivotField dataField="1" showAll="0"/>
  </pivotFields>
  <rowFields count="1">
    <field x="-2"/>
  </rowFields>
  <rowItems count="4">
    <i>
      <x/>
    </i>
    <i i="1">
      <x v="1"/>
    </i>
    <i i="2">
      <x v="2"/>
    </i>
    <i i="3">
      <x v="3"/>
    </i>
  </rowItems>
  <colItems count="1">
    <i/>
  </colItems>
  <pageFields count="1">
    <pageField fld="0" item="0" hier="-1"/>
  </pageFields>
  <dataFields count="4">
    <dataField name="Sum of 1" fld="1" baseField="0" baseItem="0"/>
    <dataField name="Sum of 2" fld="2" baseField="0" baseItem="0"/>
    <dataField name="Sum of 3" fld="3" baseField="0" baseItem="0"/>
    <dataField name="Sum of 4" fld="4" baseField="0" baseItem="0"/>
  </dataFields>
  <chartFormats count="5">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ameters" sourceName="Parameters">
  <pivotTables>
    <pivotTable tabId="7" name="PivotTable11"/>
  </pivotTables>
  <data>
    <tabular pivotCacheId="2">
      <items count="6">
        <i x="3" s="1"/>
        <i x="2"/>
        <i x="0"/>
        <i x="4"/>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rameters" cache="Slicer_Parameters" caption="Parame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N23" sqref="N23"/>
    </sheetView>
  </sheetViews>
  <sheetFormatPr defaultRowHeight="14.4" x14ac:dyDescent="0.3"/>
  <cols>
    <col min="4" max="4" width="30.88671875" bestFit="1" customWidth="1"/>
  </cols>
  <sheetData>
    <row r="3" spans="1:9" x14ac:dyDescent="0.3">
      <c r="A3" t="s">
        <v>2</v>
      </c>
      <c r="B3" t="s">
        <v>0</v>
      </c>
      <c r="C3" t="s">
        <v>1</v>
      </c>
    </row>
    <row r="4" spans="1:9" x14ac:dyDescent="0.3">
      <c r="A4">
        <v>2015</v>
      </c>
      <c r="B4">
        <v>0</v>
      </c>
    </row>
    <row r="5" spans="1:9" x14ac:dyDescent="0.3">
      <c r="A5">
        <v>2017</v>
      </c>
      <c r="B5">
        <v>0.751</v>
      </c>
      <c r="C5">
        <v>0.751</v>
      </c>
      <c r="D5" s="2" t="s">
        <v>3</v>
      </c>
      <c r="E5" s="2">
        <v>2015</v>
      </c>
      <c r="F5" s="2">
        <v>2017</v>
      </c>
      <c r="G5" s="2">
        <v>2019</v>
      </c>
      <c r="H5" s="2">
        <v>2021</v>
      </c>
      <c r="I5" s="2">
        <v>2022</v>
      </c>
    </row>
    <row r="6" spans="1:9" x14ac:dyDescent="0.3">
      <c r="A6">
        <v>2019</v>
      </c>
      <c r="B6">
        <v>65.900000000000006</v>
      </c>
      <c r="C6">
        <f>B6-B5</f>
        <v>65.149000000000001</v>
      </c>
      <c r="D6" s="2" t="s">
        <v>5</v>
      </c>
      <c r="E6" s="1">
        <v>0</v>
      </c>
      <c r="F6" s="1">
        <v>0.751</v>
      </c>
      <c r="G6" s="1">
        <v>65.149000000000001</v>
      </c>
      <c r="H6" s="1">
        <v>95.4</v>
      </c>
      <c r="I6" s="1">
        <v>180</v>
      </c>
    </row>
    <row r="7" spans="1:9" x14ac:dyDescent="0.3">
      <c r="A7">
        <v>2021</v>
      </c>
      <c r="B7">
        <v>161.30000000000001</v>
      </c>
      <c r="C7">
        <f t="shared" ref="C7:C8" si="0">B7-B6</f>
        <v>95.4</v>
      </c>
      <c r="D7" s="2" t="s">
        <v>4</v>
      </c>
      <c r="E7" s="1">
        <v>0</v>
      </c>
      <c r="F7" s="1">
        <v>0.751</v>
      </c>
      <c r="G7" s="1">
        <v>65.900000000000006</v>
      </c>
      <c r="H7" s="1">
        <v>161.30000000000001</v>
      </c>
      <c r="I7" s="1">
        <v>341.3</v>
      </c>
    </row>
    <row r="8" spans="1:9" x14ac:dyDescent="0.3">
      <c r="A8">
        <v>2022</v>
      </c>
      <c r="B8">
        <v>341.3</v>
      </c>
      <c r="C8">
        <f t="shared" si="0"/>
        <v>180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I10" sqref="I10"/>
    </sheetView>
  </sheetViews>
  <sheetFormatPr defaultRowHeight="14.4" x14ac:dyDescent="0.3"/>
  <cols>
    <col min="1" max="1" width="22.77734375" customWidth="1"/>
    <col min="2" max="2" width="15.5546875" bestFit="1" customWidth="1"/>
    <col min="3" max="6" width="5" customWidth="1"/>
    <col min="7" max="7" width="10.77734375" bestFit="1" customWidth="1"/>
  </cols>
  <sheetData>
    <row r="3" spans="1:7" x14ac:dyDescent="0.3">
      <c r="A3" s="6" t="s">
        <v>35</v>
      </c>
      <c r="B3" s="6" t="s">
        <v>34</v>
      </c>
    </row>
    <row r="4" spans="1:7" x14ac:dyDescent="0.3">
      <c r="A4" s="6" t="s">
        <v>32</v>
      </c>
      <c r="B4">
        <v>2015</v>
      </c>
      <c r="C4">
        <v>2017</v>
      </c>
      <c r="D4">
        <v>2019</v>
      </c>
      <c r="E4">
        <v>2021</v>
      </c>
      <c r="F4">
        <v>2022</v>
      </c>
      <c r="G4" t="s">
        <v>33</v>
      </c>
    </row>
    <row r="5" spans="1:7" x14ac:dyDescent="0.3">
      <c r="A5" s="7" t="s">
        <v>28</v>
      </c>
      <c r="B5" s="5">
        <v>0.03</v>
      </c>
      <c r="C5" s="5"/>
      <c r="D5" s="5"/>
      <c r="E5" s="5"/>
      <c r="F5" s="5"/>
      <c r="G5" s="5">
        <v>0.03</v>
      </c>
    </row>
    <row r="6" spans="1:7" x14ac:dyDescent="0.3">
      <c r="A6" s="7" t="s">
        <v>26</v>
      </c>
      <c r="B6" s="5"/>
      <c r="C6" s="5"/>
      <c r="D6" s="5">
        <v>62</v>
      </c>
      <c r="E6" s="5"/>
      <c r="F6" s="5"/>
      <c r="G6" s="5">
        <v>62</v>
      </c>
    </row>
    <row r="7" spans="1:7" x14ac:dyDescent="0.3">
      <c r="A7" s="7" t="s">
        <v>25</v>
      </c>
      <c r="B7" s="5"/>
      <c r="C7" s="5"/>
      <c r="D7" s="5">
        <v>3.9</v>
      </c>
      <c r="E7" s="5"/>
      <c r="F7" s="5"/>
      <c r="G7" s="5">
        <v>3.9</v>
      </c>
    </row>
    <row r="8" spans="1:7" x14ac:dyDescent="0.3">
      <c r="A8" s="7" t="s">
        <v>24</v>
      </c>
      <c r="B8" s="5"/>
      <c r="C8" s="5"/>
      <c r="D8" s="5"/>
      <c r="E8" s="5">
        <v>95</v>
      </c>
      <c r="F8" s="5"/>
      <c r="G8" s="5">
        <v>95</v>
      </c>
    </row>
    <row r="9" spans="1:7" x14ac:dyDescent="0.3">
      <c r="A9" s="7" t="s">
        <v>23</v>
      </c>
      <c r="B9" s="5"/>
      <c r="C9" s="5"/>
      <c r="D9" s="5"/>
      <c r="E9" s="5"/>
      <c r="F9" s="5">
        <v>180</v>
      </c>
      <c r="G9" s="5">
        <v>180</v>
      </c>
    </row>
    <row r="10" spans="1:7" x14ac:dyDescent="0.3">
      <c r="A10" s="7" t="s">
        <v>27</v>
      </c>
      <c r="B10" s="5"/>
      <c r="C10" s="5">
        <v>0.7</v>
      </c>
      <c r="D10" s="5"/>
      <c r="E10" s="5"/>
      <c r="F10" s="5"/>
      <c r="G10" s="5">
        <v>0.7</v>
      </c>
    </row>
    <row r="11" spans="1:7" x14ac:dyDescent="0.3">
      <c r="A11" s="7" t="s">
        <v>33</v>
      </c>
      <c r="B11" s="5">
        <v>0.03</v>
      </c>
      <c r="C11" s="5">
        <v>0.7</v>
      </c>
      <c r="D11" s="5">
        <v>65.900000000000006</v>
      </c>
      <c r="E11" s="5">
        <v>95</v>
      </c>
      <c r="F11" s="5">
        <v>180</v>
      </c>
      <c r="G11" s="5">
        <v>341.63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A17:C23"/>
    </sheetView>
  </sheetViews>
  <sheetFormatPr defaultRowHeight="14.4" x14ac:dyDescent="0.3"/>
  <cols>
    <col min="1" max="1" width="15.21875" bestFit="1" customWidth="1"/>
    <col min="2" max="2" width="20.5546875" bestFit="1" customWidth="1"/>
    <col min="3" max="3" width="14.21875" bestFit="1" customWidth="1"/>
    <col min="4" max="4" width="26" bestFit="1" customWidth="1"/>
    <col min="5" max="5" width="77.77734375" bestFit="1" customWidth="1"/>
  </cols>
  <sheetData>
    <row r="1" spans="1:5" x14ac:dyDescent="0.3">
      <c r="A1" s="2" t="s">
        <v>16</v>
      </c>
      <c r="B1" s="2" t="s">
        <v>17</v>
      </c>
      <c r="C1" s="2" t="s">
        <v>18</v>
      </c>
      <c r="D1" s="2" t="s">
        <v>20</v>
      </c>
      <c r="E1" s="2" t="s">
        <v>19</v>
      </c>
    </row>
    <row r="2" spans="1:5" x14ac:dyDescent="0.3">
      <c r="A2" s="3">
        <v>44666</v>
      </c>
      <c r="B2" s="1" t="s">
        <v>6</v>
      </c>
      <c r="C2" s="1">
        <v>4</v>
      </c>
      <c r="D2" s="1">
        <v>180</v>
      </c>
      <c r="E2" s="1" t="s">
        <v>7</v>
      </c>
    </row>
    <row r="3" spans="1:5" x14ac:dyDescent="0.3">
      <c r="A3" s="3">
        <v>44424</v>
      </c>
      <c r="B3" s="1" t="s">
        <v>8</v>
      </c>
      <c r="C3" s="1">
        <v>12</v>
      </c>
      <c r="D3" s="1">
        <v>95</v>
      </c>
      <c r="E3" s="1" t="s">
        <v>9</v>
      </c>
    </row>
    <row r="4" spans="1:5" x14ac:dyDescent="0.3">
      <c r="A4" s="3">
        <v>43695</v>
      </c>
      <c r="B4" s="1" t="s">
        <v>10</v>
      </c>
      <c r="C4" s="1">
        <v>6</v>
      </c>
      <c r="D4" s="1">
        <v>3.9</v>
      </c>
      <c r="E4" s="1" t="s">
        <v>9</v>
      </c>
    </row>
    <row r="5" spans="1:5" x14ac:dyDescent="0.3">
      <c r="A5" s="3">
        <v>43578</v>
      </c>
      <c r="B5" s="1" t="s">
        <v>11</v>
      </c>
      <c r="C5" s="1">
        <v>7</v>
      </c>
      <c r="D5" s="1">
        <v>11.1</v>
      </c>
      <c r="E5" s="1" t="s">
        <v>21</v>
      </c>
    </row>
    <row r="6" spans="1:5" x14ac:dyDescent="0.3">
      <c r="A6" s="3">
        <v>43489</v>
      </c>
      <c r="B6" s="1" t="s">
        <v>11</v>
      </c>
      <c r="C6" s="1">
        <v>5</v>
      </c>
      <c r="D6" s="1">
        <v>47</v>
      </c>
      <c r="E6" s="1" t="s">
        <v>31</v>
      </c>
    </row>
    <row r="7" spans="1:5" x14ac:dyDescent="0.3">
      <c r="A7" s="3">
        <v>43160</v>
      </c>
      <c r="B7" s="1" t="s">
        <v>11</v>
      </c>
      <c r="C7" s="1">
        <v>1</v>
      </c>
      <c r="D7" s="1">
        <v>4</v>
      </c>
      <c r="E7" s="4" t="s">
        <v>12</v>
      </c>
    </row>
    <row r="8" spans="1:5" x14ac:dyDescent="0.3">
      <c r="A8" s="3">
        <v>43060</v>
      </c>
      <c r="B8" s="1" t="s">
        <v>13</v>
      </c>
      <c r="C8" s="1">
        <v>3</v>
      </c>
      <c r="D8" s="1">
        <v>0.3</v>
      </c>
      <c r="E8" s="4" t="s">
        <v>22</v>
      </c>
    </row>
    <row r="9" spans="1:5" x14ac:dyDescent="0.3">
      <c r="A9" s="3">
        <v>43003</v>
      </c>
      <c r="B9" s="1" t="s">
        <v>13</v>
      </c>
      <c r="C9" s="1">
        <v>2</v>
      </c>
      <c r="D9" s="1">
        <v>0.4</v>
      </c>
      <c r="E9" s="4" t="s">
        <v>12</v>
      </c>
    </row>
    <row r="10" spans="1:5" x14ac:dyDescent="0.3">
      <c r="A10" s="3">
        <v>42662</v>
      </c>
      <c r="B10" s="1" t="s">
        <v>14</v>
      </c>
      <c r="C10" s="1">
        <v>9</v>
      </c>
      <c r="D10" s="1">
        <v>0.01</v>
      </c>
      <c r="E10" s="1" t="s">
        <v>15</v>
      </c>
    </row>
    <row r="11" spans="1:5" x14ac:dyDescent="0.3">
      <c r="A11" s="3">
        <v>42125</v>
      </c>
      <c r="B11" s="1" t="s">
        <v>14</v>
      </c>
      <c r="C11" s="1">
        <v>1</v>
      </c>
      <c r="D11" s="1">
        <v>0.02</v>
      </c>
      <c r="E11" s="1" t="s">
        <v>15</v>
      </c>
    </row>
    <row r="12" spans="1:5" x14ac:dyDescent="0.3">
      <c r="D12">
        <f>SUM(D2:D11)</f>
        <v>341.72999999999996</v>
      </c>
    </row>
    <row r="17" spans="1:3" x14ac:dyDescent="0.3">
      <c r="A17" s="2" t="s">
        <v>2</v>
      </c>
      <c r="B17" s="2" t="s">
        <v>29</v>
      </c>
      <c r="C17" s="2" t="s">
        <v>30</v>
      </c>
    </row>
    <row r="18" spans="1:3" x14ac:dyDescent="0.3">
      <c r="A18" s="1">
        <v>2022</v>
      </c>
      <c r="B18" s="1" t="s">
        <v>23</v>
      </c>
      <c r="C18" s="1">
        <v>180</v>
      </c>
    </row>
    <row r="19" spans="1:3" x14ac:dyDescent="0.3">
      <c r="A19" s="1">
        <v>2021</v>
      </c>
      <c r="B19" s="1" t="s">
        <v>24</v>
      </c>
      <c r="C19" s="1">
        <v>95</v>
      </c>
    </row>
    <row r="20" spans="1:3" x14ac:dyDescent="0.3">
      <c r="A20" s="1">
        <v>2019</v>
      </c>
      <c r="B20" s="1" t="s">
        <v>25</v>
      </c>
      <c r="C20" s="1">
        <v>3.9</v>
      </c>
    </row>
    <row r="21" spans="1:3" x14ac:dyDescent="0.3">
      <c r="A21" s="1">
        <v>2019</v>
      </c>
      <c r="B21" s="1" t="s">
        <v>26</v>
      </c>
      <c r="C21" s="1">
        <v>62</v>
      </c>
    </row>
    <row r="22" spans="1:3" x14ac:dyDescent="0.3">
      <c r="A22" s="1">
        <v>2017</v>
      </c>
      <c r="B22" s="1" t="s">
        <v>27</v>
      </c>
      <c r="C22" s="1">
        <v>0.7</v>
      </c>
    </row>
    <row r="23" spans="1:3" x14ac:dyDescent="0.3">
      <c r="A23" s="1">
        <v>2015</v>
      </c>
      <c r="B23" s="1" t="s">
        <v>28</v>
      </c>
      <c r="C23" s="1">
        <v>0.03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A2" sqref="A2:F8"/>
    </sheetView>
  </sheetViews>
  <sheetFormatPr defaultRowHeight="14.4" x14ac:dyDescent="0.3"/>
  <sheetData>
    <row r="2" spans="1:6" x14ac:dyDescent="0.3">
      <c r="A2" t="s">
        <v>36</v>
      </c>
      <c r="B2">
        <v>1</v>
      </c>
      <c r="C2">
        <v>2</v>
      </c>
      <c r="D2">
        <v>3</v>
      </c>
      <c r="E2">
        <v>4</v>
      </c>
    </row>
    <row r="3" spans="1:6" x14ac:dyDescent="0.3">
      <c r="A3" t="s">
        <v>37</v>
      </c>
      <c r="B3">
        <v>8</v>
      </c>
      <c r="C3">
        <v>21</v>
      </c>
      <c r="D3">
        <v>26</v>
      </c>
      <c r="E3">
        <v>28</v>
      </c>
      <c r="F3">
        <f>SUM(B3:E3)</f>
        <v>83</v>
      </c>
    </row>
    <row r="4" spans="1:6" x14ac:dyDescent="0.3">
      <c r="A4" t="s">
        <v>38</v>
      </c>
      <c r="B4">
        <v>8</v>
      </c>
      <c r="C4">
        <v>23</v>
      </c>
      <c r="D4">
        <v>32</v>
      </c>
      <c r="E4">
        <v>20</v>
      </c>
      <c r="F4">
        <f t="shared" ref="F4:F8" si="0">SUM(B4:E4)</f>
        <v>83</v>
      </c>
    </row>
    <row r="5" spans="1:6" x14ac:dyDescent="0.3">
      <c r="A5" t="s">
        <v>39</v>
      </c>
      <c r="B5">
        <v>8</v>
      </c>
      <c r="C5">
        <v>22</v>
      </c>
      <c r="D5">
        <v>38</v>
      </c>
      <c r="E5">
        <v>15</v>
      </c>
      <c r="F5">
        <f t="shared" si="0"/>
        <v>83</v>
      </c>
    </row>
    <row r="6" spans="1:6" x14ac:dyDescent="0.3">
      <c r="A6" t="s">
        <v>40</v>
      </c>
      <c r="B6">
        <v>13</v>
      </c>
      <c r="C6">
        <v>30</v>
      </c>
      <c r="D6">
        <v>21</v>
      </c>
      <c r="E6">
        <v>19</v>
      </c>
      <c r="F6">
        <f t="shared" si="0"/>
        <v>83</v>
      </c>
    </row>
    <row r="7" spans="1:6" x14ac:dyDescent="0.3">
      <c r="A7" t="s">
        <v>41</v>
      </c>
      <c r="B7">
        <v>10</v>
      </c>
      <c r="C7">
        <v>27</v>
      </c>
      <c r="D7">
        <v>27</v>
      </c>
      <c r="E7">
        <v>19</v>
      </c>
      <c r="F7">
        <f t="shared" si="0"/>
        <v>83</v>
      </c>
    </row>
    <row r="8" spans="1:6" x14ac:dyDescent="0.3">
      <c r="A8" t="s">
        <v>42</v>
      </c>
      <c r="B8">
        <v>8</v>
      </c>
      <c r="C8">
        <v>16</v>
      </c>
      <c r="D8">
        <v>40</v>
      </c>
      <c r="E8">
        <v>19</v>
      </c>
      <c r="F8">
        <f t="shared" si="0"/>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C7" sqref="C7"/>
    </sheetView>
  </sheetViews>
  <sheetFormatPr defaultRowHeight="14.4" x14ac:dyDescent="0.3"/>
  <cols>
    <col min="1" max="1" width="10.33203125" customWidth="1"/>
    <col min="2" max="2" width="12" bestFit="1" customWidth="1"/>
    <col min="3" max="5" width="8.44140625" customWidth="1"/>
    <col min="6" max="6" width="15.5546875" bestFit="1" customWidth="1"/>
    <col min="7" max="7" width="10.77734375" bestFit="1" customWidth="1"/>
  </cols>
  <sheetData>
    <row r="1" spans="1:2" x14ac:dyDescent="0.3">
      <c r="A1" s="6" t="s">
        <v>36</v>
      </c>
      <c r="B1" t="s">
        <v>40</v>
      </c>
    </row>
    <row r="3" spans="1:2" x14ac:dyDescent="0.3">
      <c r="A3" s="6" t="s">
        <v>47</v>
      </c>
    </row>
    <row r="4" spans="1:2" x14ac:dyDescent="0.3">
      <c r="A4" s="7" t="s">
        <v>43</v>
      </c>
      <c r="B4" s="5">
        <v>13</v>
      </c>
    </row>
    <row r="5" spans="1:2" x14ac:dyDescent="0.3">
      <c r="A5" s="7" t="s">
        <v>44</v>
      </c>
      <c r="B5" s="5">
        <v>30</v>
      </c>
    </row>
    <row r="6" spans="1:2" x14ac:dyDescent="0.3">
      <c r="A6" s="7" t="s">
        <v>45</v>
      </c>
      <c r="B6" s="5">
        <v>21</v>
      </c>
    </row>
    <row r="7" spans="1:2" x14ac:dyDescent="0.3">
      <c r="A7" s="7" t="s">
        <v>46</v>
      </c>
      <c r="B7" s="5">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A2" sqref="A2"/>
    </sheetView>
  </sheetViews>
  <sheetFormatPr defaultRowHeight="14.4" x14ac:dyDescent="0.3"/>
  <sheetData>
    <row r="2" spans="1:6" x14ac:dyDescent="0.3">
      <c r="A2" t="s">
        <v>36</v>
      </c>
      <c r="B2">
        <v>1</v>
      </c>
      <c r="C2">
        <v>2</v>
      </c>
      <c r="D2">
        <v>3</v>
      </c>
      <c r="E2">
        <v>4</v>
      </c>
    </row>
    <row r="3" spans="1:6" x14ac:dyDescent="0.3">
      <c r="A3" t="s">
        <v>37</v>
      </c>
      <c r="B3">
        <v>8</v>
      </c>
      <c r="C3">
        <v>21</v>
      </c>
      <c r="D3">
        <v>26</v>
      </c>
      <c r="E3">
        <v>28</v>
      </c>
      <c r="F3">
        <f>SUM(B3:E3)</f>
        <v>83</v>
      </c>
    </row>
    <row r="4" spans="1:6" x14ac:dyDescent="0.3">
      <c r="A4" t="s">
        <v>38</v>
      </c>
      <c r="B4">
        <v>8</v>
      </c>
      <c r="C4">
        <v>23</v>
      </c>
      <c r="D4">
        <v>32</v>
      </c>
      <c r="E4">
        <v>20</v>
      </c>
      <c r="F4">
        <f t="shared" ref="F4:F8" si="0">SUM(B4:E4)</f>
        <v>83</v>
      </c>
    </row>
    <row r="5" spans="1:6" x14ac:dyDescent="0.3">
      <c r="A5" t="s">
        <v>39</v>
      </c>
      <c r="B5">
        <v>8</v>
      </c>
      <c r="C5">
        <v>22</v>
      </c>
      <c r="D5">
        <v>38</v>
      </c>
      <c r="E5">
        <v>15</v>
      </c>
      <c r="F5">
        <f t="shared" si="0"/>
        <v>83</v>
      </c>
    </row>
    <row r="6" spans="1:6" x14ac:dyDescent="0.3">
      <c r="A6" t="s">
        <v>40</v>
      </c>
      <c r="B6">
        <v>13</v>
      </c>
      <c r="C6">
        <v>30</v>
      </c>
      <c r="D6">
        <v>21</v>
      </c>
      <c r="E6">
        <v>19</v>
      </c>
      <c r="F6">
        <f t="shared" si="0"/>
        <v>83</v>
      </c>
    </row>
    <row r="7" spans="1:6" x14ac:dyDescent="0.3">
      <c r="A7" t="s">
        <v>41</v>
      </c>
      <c r="B7">
        <v>10</v>
      </c>
      <c r="C7">
        <v>27</v>
      </c>
      <c r="D7">
        <v>27</v>
      </c>
      <c r="E7">
        <v>19</v>
      </c>
      <c r="F7">
        <f t="shared" si="0"/>
        <v>83</v>
      </c>
    </row>
    <row r="8" spans="1:6" x14ac:dyDescent="0.3">
      <c r="A8" t="s">
        <v>42</v>
      </c>
      <c r="B8">
        <v>8</v>
      </c>
      <c r="C8">
        <v>16</v>
      </c>
      <c r="D8">
        <v>40</v>
      </c>
      <c r="E8">
        <v>19</v>
      </c>
      <c r="F8">
        <f t="shared" si="0"/>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Sheet5</vt:lpstr>
      <vt:lpstr>Sheet3</vt:lpstr>
      <vt:lpstr>Sheet4</vt:lpstr>
      <vt:lpstr>Sheet7</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dc:creator>
  <cp:lastModifiedBy>Anant</cp:lastModifiedBy>
  <dcterms:created xsi:type="dcterms:W3CDTF">2022-11-10T14:39:52Z</dcterms:created>
  <dcterms:modified xsi:type="dcterms:W3CDTF">2022-11-11T15:56:30Z</dcterms:modified>
</cp:coreProperties>
</file>