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erana Murthy\Documents\Christ\MSc\SEM 3\BI\"/>
    </mc:Choice>
  </mc:AlternateContent>
  <xr:revisionPtr revIDLastSave="0" documentId="13_ncr:1_{4A2FCBEB-9385-4061-BA1E-1664E49A1B19}" xr6:coauthVersionLast="47" xr6:coauthVersionMax="47" xr10:uidLastSave="{00000000-0000-0000-0000-000000000000}"/>
  <bookViews>
    <workbookView xWindow="-110" yWindow="-110" windowWidth="19420" windowHeight="10300" firstSheet="15" activeTab="20" xr2:uid="{8DDC7C5A-E9EA-4E0E-924E-C90D51B528B4}"/>
  </bookViews>
  <sheets>
    <sheet name="Car Inventory" sheetId="1" r:id="rId1"/>
    <sheet name="Question 1" sheetId="11" r:id="rId2"/>
    <sheet name="Question 2" sheetId="12" r:id="rId3"/>
    <sheet name="Question 3" sheetId="13" r:id="rId4"/>
    <sheet name="Question 4" sheetId="14" r:id="rId5"/>
    <sheet name="Question 5" sheetId="15" r:id="rId6"/>
    <sheet name="Question 6" sheetId="16" r:id="rId7"/>
    <sheet name="Question 7" sheetId="17" r:id="rId8"/>
    <sheet name="Question 8" sheetId="18" r:id="rId9"/>
    <sheet name="Question 9" sheetId="19" r:id="rId10"/>
    <sheet name="Question 10" sheetId="20" r:id="rId11"/>
    <sheet name="Question 11" sheetId="21" r:id="rId12"/>
    <sheet name="Question 12" sheetId="22" r:id="rId13"/>
    <sheet name="Question 13" sheetId="23" r:id="rId14"/>
    <sheet name="question 14" sheetId="24" r:id="rId15"/>
    <sheet name="Question 15" sheetId="25" r:id="rId16"/>
    <sheet name="Question 16" sheetId="46" r:id="rId17"/>
    <sheet name="Question 17" sheetId="27" r:id="rId18"/>
    <sheet name="Question 18" sheetId="28" r:id="rId19"/>
    <sheet name="Question 19" sheetId="29" r:id="rId20"/>
    <sheet name="Question 20" sheetId="32" r:id="rId21"/>
  </sheets>
  <definedNames>
    <definedName name="_xlcn.WorksheetConnection_CarInventory.xlsxcars1" hidden="1">cars[]</definedName>
  </definedNames>
  <calcPr calcId="191028"/>
  <pivotCaches>
    <pivotCache cacheId="0" r:id="rId22"/>
    <pivotCache cacheId="1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rs" name="cars" connection="WorksheetConnection_Car Inventory.xlsx!cars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7EE403-C9AC-41CB-9617-D6B4C71452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2F5455-FE3E-41AE-AB18-7D70B24076B2}" name="WorksheetConnection_Car Inventory.xlsx!cars" type="102" refreshedVersion="8" minRefreshableVersion="5">
    <extLst>
      <ext xmlns:x15="http://schemas.microsoft.com/office/spreadsheetml/2010/11/main" uri="{DE250136-89BD-433C-8126-D09CA5730AF9}">
        <x15:connection id="cars" autoDelete="1">
          <x15:rangePr sourceName="_xlcn.WorksheetConnection_CarInventory.xlsxcars1"/>
        </x15:connection>
      </ext>
    </extLst>
  </connection>
</connections>
</file>

<file path=xl/sharedStrings.xml><?xml version="1.0" encoding="utf-8"?>
<sst xmlns="http://schemas.openxmlformats.org/spreadsheetml/2006/main" count="320" uniqueCount="91">
  <si>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</si>
  <si>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</si>
  <si>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</si>
  <si>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</si>
  <si>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</si>
  <si>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</si>
  <si>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</si>
  <si>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</si>
  <si>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</si>
  <si>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</si>
  <si>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</si>
  <si>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</si>
  <si>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</si>
  <si>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</si>
  <si>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</si>
  <si>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</si>
  <si>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</si>
  <si>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</si>
  <si>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</si>
  <si>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</si>
  <si>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</si>
  <si>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</si>
  <si>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</si>
  <si>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</si>
  <si>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</si>
  <si>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</si>
  <si>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</si>
  <si>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</si>
  <si>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</si>
  <si>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</si>
  <si>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</si>
  <si>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</si>
  <si>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</si>
  <si>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</si>
  <si>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</si>
  <si>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</si>
  <si>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Cost</t>
  </si>
  <si>
    <t>Average of Cost</t>
  </si>
  <si>
    <t>Count of Model</t>
  </si>
  <si>
    <t>Count of Make</t>
  </si>
  <si>
    <t>What is the average price of the vehicles in the dataset?</t>
  </si>
  <si>
    <t>Average of Price</t>
  </si>
  <si>
    <t>Conclusion:</t>
  </si>
  <si>
    <t>Which car model has the highest mileage?</t>
  </si>
  <si>
    <t>Max of Mileage</t>
  </si>
  <si>
    <t>What is the most common color among the cars?</t>
  </si>
  <si>
    <t>What is the average mileage of the Honda Civic cars in the dataset?</t>
  </si>
  <si>
    <t>Average of Mileage</t>
  </si>
  <si>
    <t>How many Ford Escapes are there in the dataset?</t>
  </si>
  <si>
    <t>Which car model has the highest price?</t>
  </si>
  <si>
    <t>Max of Price</t>
  </si>
  <si>
    <t>What is the total cost of all Chevrolet cars in the dataset?</t>
  </si>
  <si>
    <t>How many Nissan cars are there in total?</t>
  </si>
  <si>
    <t>What is the average cost of the black-colored cars?</t>
  </si>
  <si>
    <t>Which car has the lowest mileage?</t>
  </si>
  <si>
    <t>Min of Mileage</t>
  </si>
  <si>
    <r>
      <t xml:space="preserve">We first took model in rows and mileage in values and filter then we selected the minimum mileage and found that </t>
    </r>
    <r>
      <rPr>
        <b/>
        <sz val="12"/>
        <color theme="1"/>
        <rFont val="Times New Roman"/>
        <family val="1"/>
      </rPr>
      <t>charger</t>
    </r>
    <r>
      <rPr>
        <sz val="12"/>
        <color theme="1"/>
        <rFont val="Times New Roman"/>
        <family val="1"/>
      </rPr>
      <t xml:space="preserve"> has minimum mileage</t>
    </r>
  </si>
  <si>
    <r>
      <t xml:space="preserve">We filtered the color to black and took the average cost of black-colored cars in value and found the average cost to be </t>
    </r>
    <r>
      <rPr>
        <b/>
        <sz val="12"/>
        <color theme="1"/>
        <rFont val="Times New Roman"/>
        <family val="1"/>
      </rPr>
      <t>2325</t>
    </r>
  </si>
  <si>
    <r>
      <t xml:space="preserve">We filtered the make to Nissan and took the count of that car in value and found the count to be </t>
    </r>
    <r>
      <rPr>
        <b/>
        <sz val="12"/>
        <color theme="1"/>
        <rFont val="Times New Roman"/>
        <family val="1"/>
      </rPr>
      <t>3</t>
    </r>
  </si>
  <si>
    <r>
      <t xml:space="preserve">We filtered the make to chevrolet and took the sum of cost in value and found the sum to be </t>
    </r>
    <r>
      <rPr>
        <b/>
        <sz val="12"/>
        <color theme="1"/>
        <rFont val="Times New Roman"/>
        <family val="1"/>
      </rPr>
      <t>13000</t>
    </r>
  </si>
  <si>
    <r>
      <t xml:space="preserve">We first took model in rows and price in values and filter then we selected the max price and found that </t>
    </r>
    <r>
      <rPr>
        <b/>
        <sz val="12"/>
        <color theme="1"/>
        <rFont val="Times New Roman"/>
        <family val="1"/>
      </rPr>
      <t>silverado</t>
    </r>
    <r>
      <rPr>
        <sz val="12"/>
        <color theme="1"/>
        <rFont val="Times New Roman"/>
        <family val="1"/>
      </rPr>
      <t xml:space="preserve"> has maximum price</t>
    </r>
  </si>
  <si>
    <r>
      <t xml:space="preserve">We first filtered the model and make to ford escape then added model to value and found count as </t>
    </r>
    <r>
      <rPr>
        <b/>
        <sz val="12"/>
        <color theme="1"/>
        <rFont val="Times New Roman"/>
        <family val="1"/>
      </rPr>
      <t>2</t>
    </r>
  </si>
  <si>
    <r>
      <t xml:space="preserve">We first filtered the model and make to honda civic then added mileage to value and found average as </t>
    </r>
    <r>
      <rPr>
        <b/>
        <sz val="12"/>
        <color theme="1"/>
        <rFont val="Times New Roman"/>
        <family val="1"/>
      </rPr>
      <t>138789</t>
    </r>
  </si>
  <si>
    <r>
      <t xml:space="preserve">We put color in rows as well as value
</t>
    </r>
    <r>
      <rPr>
        <b/>
        <sz val="12"/>
        <color theme="1"/>
        <rFont val="Times New Roman"/>
        <family val="1"/>
      </rPr>
      <t>Black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silver</t>
    </r>
    <r>
      <rPr>
        <sz val="12"/>
        <color theme="1"/>
        <rFont val="Times New Roman"/>
        <family val="1"/>
      </rPr>
      <t xml:space="preserve"> are the most common colors</t>
    </r>
  </si>
  <si>
    <r>
      <t xml:space="preserve">We first took model in rows and mileage in values and filter then we selected the max mileage and found that </t>
    </r>
    <r>
      <rPr>
        <b/>
        <sz val="12"/>
        <color theme="1"/>
        <rFont val="Times New Roman"/>
        <family val="1"/>
      </rPr>
      <t>Impala</t>
    </r>
    <r>
      <rPr>
        <sz val="12"/>
        <color theme="1"/>
        <rFont val="Times New Roman"/>
        <family val="1"/>
      </rPr>
      <t xml:space="preserve"> has maximum mileage</t>
    </r>
  </si>
  <si>
    <r>
      <t xml:space="preserve">By putting the the price in value box of pivot table we got the average as </t>
    </r>
    <r>
      <rPr>
        <b/>
        <sz val="12"/>
        <color theme="1"/>
        <rFont val="Times New Roman"/>
        <family val="1"/>
      </rPr>
      <t>3254.5</t>
    </r>
  </si>
  <si>
    <t>What is the range of prices for the Ford Mustang cars?</t>
  </si>
  <si>
    <t>Min of Price</t>
  </si>
  <si>
    <t>How many Dodge Chargers are available in silver color?</t>
  </si>
  <si>
    <r>
      <t xml:space="preserve">We first filtered the model, make and colour to silver Dodge charger then added model to value and found count as </t>
    </r>
    <r>
      <rPr>
        <b/>
        <sz val="12"/>
        <color theme="1"/>
        <rFont val="Times New Roman"/>
        <family val="1"/>
      </rPr>
      <t>2</t>
    </r>
  </si>
  <si>
    <t>What is the average price per mileage of all the cars?</t>
  </si>
  <si>
    <t>We put model and mileage in rows and found the average prices for all the cars</t>
  </si>
  <si>
    <t>What is the total cost of all the vehicles in the dataset?</t>
  </si>
  <si>
    <r>
      <t xml:space="preserve">We took model in rows and sum of cost in values
Found the grand total as </t>
    </r>
    <r>
      <rPr>
        <b/>
        <sz val="12"/>
        <color theme="1"/>
        <rFont val="Times New Roman"/>
        <family val="1"/>
      </rPr>
      <t>66150</t>
    </r>
    <r>
      <rPr>
        <sz val="12"/>
        <color theme="1"/>
        <rFont val="Times New Roman"/>
        <family val="1"/>
      </rPr>
      <t>.</t>
    </r>
  </si>
  <si>
    <t>How many Honda Accords are available in red color?</t>
  </si>
  <si>
    <r>
      <t xml:space="preserve">We first filtered the model, make and colour to red honda Accord then added model to value and found count as </t>
    </r>
    <r>
      <rPr>
        <b/>
        <sz val="12"/>
        <color theme="1"/>
        <rFont val="Times New Roman"/>
        <family val="1"/>
      </rPr>
      <t>1</t>
    </r>
  </si>
  <si>
    <t>What is the average mileage for green cars?</t>
  </si>
  <si>
    <t>How many Chevrolet Impalas are there in the dataset?</t>
  </si>
  <si>
    <t>What is the average mileage of the white-colored cars?</t>
  </si>
  <si>
    <r>
      <t>By putting the mileage in value box of pivot table we got the average of white coloured cars a</t>
    </r>
    <r>
      <rPr>
        <b/>
        <sz val="12"/>
        <color theme="1"/>
        <rFont val="Times New Roman"/>
        <family val="1"/>
      </rPr>
      <t>s 139633.3333</t>
    </r>
  </si>
  <si>
    <r>
      <t>By putting the mileage in value box of pivot table we got the average of green coloured cars a</t>
    </r>
    <r>
      <rPr>
        <b/>
        <sz val="12"/>
        <color theme="1"/>
        <rFont val="Times New Roman"/>
        <family val="1"/>
      </rPr>
      <t>s 78103.66667</t>
    </r>
  </si>
  <si>
    <t>Which car has the highest cost per mileage ratio?</t>
  </si>
  <si>
    <t>Ratio</t>
  </si>
  <si>
    <t>Max of Ratio</t>
  </si>
  <si>
    <r>
      <t xml:space="preserve">We created a new column in the table called as cost per mileage ratio then inserted make in rows and ratio in values and sort the values and we found that </t>
    </r>
    <r>
      <rPr>
        <b/>
        <sz val="12"/>
        <color theme="1"/>
        <rFont val="Times New Roman"/>
        <family val="1"/>
      </rPr>
      <t>Dodge</t>
    </r>
    <r>
      <rPr>
        <sz val="12"/>
        <color theme="1"/>
        <rFont val="Times New Roman"/>
        <family val="1"/>
      </rPr>
      <t xml:space="preserve"> has highest ratios</t>
    </r>
  </si>
  <si>
    <t>Max of Profile</t>
  </si>
  <si>
    <t>Profile</t>
  </si>
  <si>
    <t>Which car model has the highest and lowest cost difference?</t>
  </si>
  <si>
    <r>
      <t xml:space="preserve">We created a new column called as cost difference and added that column and put model in rows and found that </t>
    </r>
    <r>
      <rPr>
        <b/>
        <sz val="12"/>
        <color theme="1"/>
        <rFont val="Times New Roman"/>
        <family val="1"/>
      </rPr>
      <t xml:space="preserve">Camry </t>
    </r>
    <r>
      <rPr>
        <sz val="12"/>
        <color theme="1"/>
        <rFont val="Times New Roman"/>
        <family val="1"/>
      </rPr>
      <t>is the highest and A</t>
    </r>
    <r>
      <rPr>
        <b/>
        <sz val="12"/>
        <color theme="1"/>
        <rFont val="Times New Roman"/>
        <family val="1"/>
      </rPr>
      <t xml:space="preserve">ccord </t>
    </r>
    <r>
      <rPr>
        <sz val="12"/>
        <color theme="1"/>
        <rFont val="Times New Roman"/>
        <family val="1"/>
      </rPr>
      <t>is the lowest.</t>
    </r>
  </si>
  <si>
    <r>
      <t xml:space="preserve">We filtered make and model to Ford Mustang and to find 
range we did </t>
    </r>
    <r>
      <rPr>
        <b/>
        <sz val="12"/>
        <color theme="1"/>
        <rFont val="Times New Roman"/>
        <family val="1"/>
      </rPr>
      <t>max - min</t>
    </r>
    <r>
      <rPr>
        <sz val="12"/>
        <color theme="1"/>
        <rFont val="Times New Roman"/>
        <family val="1"/>
      </rPr>
      <t xml:space="preserve"> and the value is </t>
    </r>
    <r>
      <rPr>
        <b/>
        <sz val="12"/>
        <color theme="1"/>
        <rFont val="Times New Roman"/>
        <family val="1"/>
      </rPr>
      <t>3706</t>
    </r>
  </si>
  <si>
    <r>
      <t xml:space="preserve">We first filtered the model and make to Chevrolet Impala then added model to value and found count as </t>
    </r>
    <r>
      <rPr>
        <b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</si>
</sst>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C4043"/>
      <name val="Roboto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2" fontId="2" fillId="0" borderId="0" xfId="0" applyNumberFormat="1" applyFont="1"/>
    <xf numFmtId="2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0" fontId="6" fillId="0" borderId="0" xfId="0" applyFont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4" xfId="0" applyBorder="1" applyAlignment="1">
      <alignment horizontal="left" indent="1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0" xfId="0" applyBorder="1" applyAlignment="1">
      <alignment horizontal="left" indent="1"/>
    </xf>
    <xf numFmtId="0" fontId="7" fillId="0" borderId="0" xfId="0" applyFont="1"/>
    <xf numFmtId="0" fontId="8" fillId="0" borderId="0" xfId="0" applyFont="1"/>
    <xf numFmtId="0" fontId="0" fillId="2" borderId="12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5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8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0" borderId="20" xfId="0" applyBorder="1"/>
    <xf numFmtId="0" fontId="0" fillId="0" borderId="10" xfId="0" applyBorder="1" applyAlignment="1">
      <alignment horizontal="left" indent="2"/>
    </xf>
    <xf numFmtId="0" fontId="0" fillId="0" borderId="21" xfId="0" applyBorder="1"/>
    <xf numFmtId="166" fontId="0" fillId="0" borderId="8" xfId="0" applyNumberFormat="1" applyBorder="1" applyAlignment="1">
      <alignment horizontal="left" indent="1"/>
    </xf>
    <xf numFmtId="166" fontId="0" fillId="0" borderId="21" xfId="0" applyNumberFormat="1" applyBorder="1" applyAlignment="1">
      <alignment horizontal="left" indent="1"/>
    </xf>
    <xf numFmtId="166" fontId="0" fillId="0" borderId="9" xfId="0" applyNumberFormat="1" applyBorder="1" applyAlignment="1">
      <alignment horizontal="left" indent="1"/>
    </xf>
    <xf numFmtId="166" fontId="0" fillId="0" borderId="1" xfId="0" applyNumberFormat="1" applyBorder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9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left"/>
    </xf>
    <xf numFmtId="0" fontId="0" fillId="3" borderId="2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16" xfId="0" applyBorder="1" applyAlignment="1">
      <alignment horizontal="left" indent="1"/>
    </xf>
    <xf numFmtId="0" fontId="0" fillId="0" borderId="24" xfId="0" applyBorder="1" applyAlignment="1">
      <alignment horizontal="left" indent="2"/>
    </xf>
    <xf numFmtId="0" fontId="0" fillId="0" borderId="25" xfId="0" applyBorder="1"/>
    <xf numFmtId="3" fontId="0" fillId="0" borderId="5" xfId="0" applyNumberFormat="1" applyBorder="1"/>
    <xf numFmtId="0" fontId="0" fillId="4" borderId="12" xfId="0" applyFill="1" applyBorder="1"/>
    <xf numFmtId="0" fontId="0" fillId="4" borderId="13" xfId="0" applyFill="1" applyBorder="1"/>
    <xf numFmtId="0" fontId="0" fillId="4" borderId="12" xfId="0" applyFill="1" applyBorder="1" applyAlignment="1">
      <alignment horizontal="left"/>
    </xf>
    <xf numFmtId="3" fontId="0" fillId="4" borderId="13" xfId="0" applyNumberFormat="1" applyFill="1" applyBorder="1"/>
    <xf numFmtId="0" fontId="0" fillId="3" borderId="10" xfId="0" applyFill="1" applyBorder="1" applyAlignment="1">
      <alignment horizontal="left"/>
    </xf>
    <xf numFmtId="3" fontId="0" fillId="3" borderId="11" xfId="0" applyNumberFormat="1" applyFill="1" applyBorder="1"/>
    <xf numFmtId="3" fontId="0" fillId="3" borderId="15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309">
    <dxf>
      <fill>
        <patternFill>
          <bgColor rgb="FFFFFF99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00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>
          <bgColor rgb="FF00FFFF"/>
        </patternFill>
      </fill>
    </dxf>
    <dxf>
      <fill>
        <patternFill patternType="solid">
          <bgColor rgb="FFFFFF99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border>
        <top style="thick">
          <color auto="1"/>
        </top>
      </border>
    </dxf>
    <dxf>
      <fill>
        <patternFill patternType="solid">
          <bgColor rgb="FF66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vertical style="medium">
          <color auto="1"/>
        </vertic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66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>
          <bgColor rgb="FFFFFF99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00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 patternType="solid">
          <bgColor rgb="FF66FFCC"/>
        </patternFill>
      </fill>
    </dxf>
    <dxf>
      <fill>
        <patternFill>
          <bgColor rgb="FFFF9999"/>
        </patternFill>
      </fill>
    </dxf>
    <dxf>
      <fill>
        <patternFill patternType="solid">
          <bgColor rgb="FF66FFCC"/>
        </patternFill>
      </fill>
    </dxf>
    <dxf>
      <fill>
        <patternFill patternType="solid">
          <bgColor rgb="FF66FFCC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border>
        <top style="thick">
          <color auto="1"/>
        </top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99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font>
        <b/>
      </font>
    </dxf>
    <dxf>
      <font>
        <b/>
      </font>
    </dxf>
    <dxf>
      <font>
        <b val="0"/>
      </font>
    </dxf>
    <dxf>
      <border>
        <bottom style="thick">
          <color auto="1"/>
        </bottom>
      </border>
    </dxf>
    <dxf>
      <border>
        <bottom style="thick">
          <color auto="1"/>
        </bottom>
      </border>
    </dxf>
    <dxf>
      <border>
        <top style="thick">
          <color auto="1"/>
        </top>
      </border>
    </dxf>
    <dxf>
      <border>
        <top style="thick">
          <color auto="1"/>
        </top>
      </border>
    </dxf>
    <dxf>
      <fill>
        <patternFill patternType="solid">
          <bgColor rgb="FF99FF99"/>
        </patternFill>
      </fill>
    </dxf>
    <dxf>
      <border>
        <vertical style="medium">
          <color auto="1"/>
        </vertical>
        <horizontal style="medium">
          <color auto="1"/>
        </horizontal>
      </border>
    </dxf>
    <dxf>
      <border>
        <vertical style="medium">
          <color auto="1"/>
        </vertical>
        <horizontal style="medium">
          <color auto="1"/>
        </horizontal>
      </border>
    </dxf>
    <dxf>
      <border>
        <vertical style="medium">
          <color auto="1"/>
        </vertical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bgColor rgb="FF00FFFF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horizontal style="medium">
          <color auto="1"/>
        </horizontal>
      </border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99"/>
      <color rgb="FF00FFFF"/>
      <color rgb="FFFF0066"/>
      <color rgb="FF66FFFF"/>
      <color rgb="FFCCECFF"/>
      <color rgb="FFCCFFFF"/>
      <color rgb="FF66FFCC"/>
      <color rgb="FFCC00CC"/>
      <color rgb="FF33CC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Mileage of different</a:t>
            </a:r>
            <a:r>
              <a:rPr lang="en-US" sz="16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models</a:t>
            </a:r>
          </a:p>
        </c:rich>
      </c:tx>
      <c:layout>
        <c:manualLayout>
          <c:xMode val="edge"/>
          <c:yMode val="edge"/>
          <c:x val="0.22804511049022097"/>
          <c:y val="0.10179477812065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2'!$C$3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2'!$B$4:$B$19</c:f>
              <c:strCache>
                <c:ptCount val="15"/>
                <c:pt idx="0">
                  <c:v>Impala</c:v>
                </c:pt>
                <c:pt idx="1">
                  <c:v>Malibu</c:v>
                </c:pt>
                <c:pt idx="2">
                  <c:v>Civic</c:v>
                </c:pt>
                <c:pt idx="3">
                  <c:v>Charger</c:v>
                </c:pt>
                <c:pt idx="4">
                  <c:v>Corolla</c:v>
                </c:pt>
                <c:pt idx="5">
                  <c:v>Silverado</c:v>
                </c:pt>
                <c:pt idx="6">
                  <c:v>Maxima</c:v>
                </c:pt>
                <c:pt idx="7">
                  <c:v>Accord</c:v>
                </c:pt>
                <c:pt idx="8">
                  <c:v>F-150</c:v>
                </c:pt>
                <c:pt idx="9">
                  <c:v>Camry</c:v>
                </c:pt>
                <c:pt idx="10">
                  <c:v>Altima</c:v>
                </c:pt>
                <c:pt idx="11">
                  <c:v>Escape</c:v>
                </c:pt>
                <c:pt idx="12">
                  <c:v>CRV</c:v>
                </c:pt>
                <c:pt idx="13">
                  <c:v>Fusion</c:v>
                </c:pt>
                <c:pt idx="14">
                  <c:v>Mustang</c:v>
                </c:pt>
              </c:strCache>
            </c:strRef>
          </c:cat>
          <c:val>
            <c:numRef>
              <c:f>'Question 2'!$C$4:$C$19</c:f>
              <c:numCache>
                <c:formatCode>General</c:formatCode>
                <c:ptCount val="15"/>
                <c:pt idx="0">
                  <c:v>140811</c:v>
                </c:pt>
                <c:pt idx="1">
                  <c:v>139300</c:v>
                </c:pt>
                <c:pt idx="2">
                  <c:v>138789</c:v>
                </c:pt>
                <c:pt idx="3">
                  <c:v>136775</c:v>
                </c:pt>
                <c:pt idx="4">
                  <c:v>130684</c:v>
                </c:pt>
                <c:pt idx="5">
                  <c:v>109231</c:v>
                </c:pt>
                <c:pt idx="6">
                  <c:v>101856</c:v>
                </c:pt>
                <c:pt idx="7">
                  <c:v>101354</c:v>
                </c:pt>
                <c:pt idx="8">
                  <c:v>89073</c:v>
                </c:pt>
                <c:pt idx="9">
                  <c:v>75006</c:v>
                </c:pt>
                <c:pt idx="10">
                  <c:v>69847</c:v>
                </c:pt>
                <c:pt idx="11">
                  <c:v>63259</c:v>
                </c:pt>
                <c:pt idx="12">
                  <c:v>49326</c:v>
                </c:pt>
                <c:pt idx="13">
                  <c:v>42542</c:v>
                </c:pt>
                <c:pt idx="14">
                  <c:v>41560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D-4E86-8ED9-3F527C2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86815"/>
        <c:axId val="1345892575"/>
      </c:lineChart>
      <c:catAx>
        <c:axId val="13458868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2575"/>
        <c:crosses val="autoZero"/>
        <c:auto val="1"/>
        <c:lblAlgn val="ctr"/>
        <c:lblOffset val="100"/>
        <c:noMultiLvlLbl val="0"/>
      </c:catAx>
      <c:valAx>
        <c:axId val="13458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Count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colours of cars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3'!$B$4:$B$10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'Question 3'!$C$4:$C$10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067-8BEF-EE21D33D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5897855"/>
        <c:axId val="1345896415"/>
      </c:barChart>
      <c:catAx>
        <c:axId val="13458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6415"/>
        <c:crosses val="autoZero"/>
        <c:auto val="1"/>
        <c:lblAlgn val="ctr"/>
        <c:lblOffset val="100"/>
        <c:noMultiLvlLbl val="0"/>
      </c:catAx>
      <c:valAx>
        <c:axId val="13458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6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8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 vs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6'!$C$3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6'!$B$4:$B$19</c:f>
              <c:strCache>
                <c:ptCount val="15"/>
                <c:pt idx="0">
                  <c:v>Silverado</c:v>
                </c:pt>
                <c:pt idx="1">
                  <c:v>CRV</c:v>
                </c:pt>
                <c:pt idx="2">
                  <c:v>Escape</c:v>
                </c:pt>
                <c:pt idx="3">
                  <c:v>Charger</c:v>
                </c:pt>
                <c:pt idx="4">
                  <c:v>Accord</c:v>
                </c:pt>
                <c:pt idx="5">
                  <c:v>F-150</c:v>
                </c:pt>
                <c:pt idx="6">
                  <c:v>Altima</c:v>
                </c:pt>
                <c:pt idx="7">
                  <c:v>Impala</c:v>
                </c:pt>
                <c:pt idx="8">
                  <c:v>Mustang</c:v>
                </c:pt>
                <c:pt idx="9">
                  <c:v>Malibu</c:v>
                </c:pt>
                <c:pt idx="10">
                  <c:v>Maxima</c:v>
                </c:pt>
                <c:pt idx="11">
                  <c:v>Corolla</c:v>
                </c:pt>
                <c:pt idx="12">
                  <c:v>Civic</c:v>
                </c:pt>
                <c:pt idx="13">
                  <c:v>Fusion</c:v>
                </c:pt>
                <c:pt idx="14">
                  <c:v>Camry</c:v>
                </c:pt>
              </c:strCache>
            </c:strRef>
          </c:cat>
          <c:val>
            <c:numRef>
              <c:f>'Question 6'!$C$4:$C$19</c:f>
              <c:numCache>
                <c:formatCode>General</c:formatCode>
                <c:ptCount val="15"/>
                <c:pt idx="0">
                  <c:v>4959</c:v>
                </c:pt>
                <c:pt idx="1">
                  <c:v>4745</c:v>
                </c:pt>
                <c:pt idx="2">
                  <c:v>4397</c:v>
                </c:pt>
                <c:pt idx="3">
                  <c:v>4349</c:v>
                </c:pt>
                <c:pt idx="4">
                  <c:v>4000</c:v>
                </c:pt>
                <c:pt idx="5">
                  <c:v>3950</c:v>
                </c:pt>
                <c:pt idx="6">
                  <c:v>3826</c:v>
                </c:pt>
                <c:pt idx="7">
                  <c:v>3791</c:v>
                </c:pt>
                <c:pt idx="8">
                  <c:v>3706</c:v>
                </c:pt>
                <c:pt idx="9">
                  <c:v>3361</c:v>
                </c:pt>
                <c:pt idx="10">
                  <c:v>2914</c:v>
                </c:pt>
                <c:pt idx="11">
                  <c:v>2798</c:v>
                </c:pt>
                <c:pt idx="12">
                  <c:v>2723</c:v>
                </c:pt>
                <c:pt idx="13">
                  <c:v>2659</c:v>
                </c:pt>
                <c:pt idx="14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C-42D5-8CD8-0C59D85B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03615"/>
        <c:axId val="1345911295"/>
      </c:lineChart>
      <c:catAx>
        <c:axId val="13459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11295"/>
        <c:crosses val="autoZero"/>
        <c:auto val="1"/>
        <c:lblAlgn val="ctr"/>
        <c:lblOffset val="100"/>
        <c:noMultiLvlLbl val="0"/>
      </c:catAx>
      <c:valAx>
        <c:axId val="13459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10!PivotTable8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Mileage</a:t>
            </a:r>
            <a:r>
              <a:rPr lang="en-US" sz="16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 model</a:t>
            </a:r>
            <a:endParaRPr lang="en-US" sz="16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66FFCC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66FFCC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10'!$C$3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66FFCC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66FFCC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10'!$B$4:$B$19</c:f>
              <c:strCache>
                <c:ptCount val="15"/>
                <c:pt idx="0">
                  <c:v>Charger</c:v>
                </c:pt>
                <c:pt idx="1">
                  <c:v>Escape</c:v>
                </c:pt>
                <c:pt idx="2">
                  <c:v>Mustang</c:v>
                </c:pt>
                <c:pt idx="3">
                  <c:v>Fusion</c:v>
                </c:pt>
                <c:pt idx="4">
                  <c:v>CRV</c:v>
                </c:pt>
                <c:pt idx="5">
                  <c:v>Altima</c:v>
                </c:pt>
                <c:pt idx="6">
                  <c:v>Corolla</c:v>
                </c:pt>
                <c:pt idx="7">
                  <c:v>Accord</c:v>
                </c:pt>
                <c:pt idx="8">
                  <c:v>Camry</c:v>
                </c:pt>
                <c:pt idx="9">
                  <c:v>Impala</c:v>
                </c:pt>
                <c:pt idx="10">
                  <c:v>F-150</c:v>
                </c:pt>
                <c:pt idx="11">
                  <c:v>Maxima</c:v>
                </c:pt>
                <c:pt idx="12">
                  <c:v>Silverado</c:v>
                </c:pt>
                <c:pt idx="13">
                  <c:v>Civic</c:v>
                </c:pt>
                <c:pt idx="14">
                  <c:v>Malibu</c:v>
                </c:pt>
              </c:strCache>
            </c:strRef>
          </c:cat>
          <c:val>
            <c:numRef>
              <c:f>'Question 10'!$C$4:$C$19</c:f>
              <c:numCache>
                <c:formatCode>General</c:formatCode>
                <c:ptCount val="15"/>
                <c:pt idx="0">
                  <c:v>34853</c:v>
                </c:pt>
                <c:pt idx="1">
                  <c:v>40826</c:v>
                </c:pt>
                <c:pt idx="2">
                  <c:v>41560</c:v>
                </c:pt>
                <c:pt idx="3">
                  <c:v>42542</c:v>
                </c:pt>
                <c:pt idx="4">
                  <c:v>49326</c:v>
                </c:pt>
                <c:pt idx="5">
                  <c:v>55233</c:v>
                </c:pt>
                <c:pt idx="6">
                  <c:v>59169</c:v>
                </c:pt>
                <c:pt idx="7">
                  <c:v>63512</c:v>
                </c:pt>
                <c:pt idx="8">
                  <c:v>75006</c:v>
                </c:pt>
                <c:pt idx="9">
                  <c:v>87675</c:v>
                </c:pt>
                <c:pt idx="10">
                  <c:v>89073</c:v>
                </c:pt>
                <c:pt idx="11">
                  <c:v>101856</c:v>
                </c:pt>
                <c:pt idx="12">
                  <c:v>109231</c:v>
                </c:pt>
                <c:pt idx="13">
                  <c:v>138789</c:v>
                </c:pt>
                <c:pt idx="14">
                  <c:v>139300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77C-94B5-A1D7394B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39615"/>
        <c:axId val="1345933855"/>
      </c:lineChart>
      <c:catAx>
        <c:axId val="13459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33855"/>
        <c:crosses val="autoZero"/>
        <c:auto val="1"/>
        <c:lblAlgn val="ctr"/>
        <c:lblOffset val="100"/>
        <c:noMultiLvlLbl val="0"/>
      </c:catAx>
      <c:valAx>
        <c:axId val="13459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13!PivotTable11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Price per mileage</a:t>
            </a:r>
          </a:p>
        </c:rich>
      </c:tx>
      <c:layout>
        <c:manualLayout>
          <c:xMode val="edge"/>
          <c:yMode val="edge"/>
          <c:x val="0.30312489063867015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rgbClr val="FF99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solidFill>
            <a:srgbClr val="99FF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solidFill>
            <a:srgbClr val="CC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solidFill>
            <a:schemeClr val="bg1"/>
          </a:soli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bg1"/>
            </a:contourClr>
          </a:sp3d>
        </c:spPr>
      </c:pivotFmt>
      <c:pivotFmt>
        <c:idx val="8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FF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solidFill>
            <a:srgbClr val="66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solidFill>
            <a:srgbClr val="FF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solidFill>
            <a:srgbClr val="FF66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66FF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FF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solidFill>
            <a:srgbClr val="33CC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solidFill>
            <a:srgbClr val="CC00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66FF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13'!$C$3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932C-4993-9334-59E9911AC7E6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32C-4993-9334-59E9911AC7E6}"/>
              </c:ext>
            </c:extLst>
          </c:dPt>
          <c:dPt>
            <c:idx val="2"/>
            <c:bubble3D val="0"/>
            <c:spPr>
              <a:solidFill>
                <a:srgbClr val="66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932C-4993-9334-59E9911AC7E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32C-4993-9334-59E9911AC7E6}"/>
              </c:ext>
            </c:extLst>
          </c:dPt>
          <c:dPt>
            <c:idx val="4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932C-4993-9334-59E9911AC7E6}"/>
              </c:ext>
            </c:extLst>
          </c:dPt>
          <c:dPt>
            <c:idx val="5"/>
            <c:bubble3D val="0"/>
            <c:spPr>
              <a:solidFill>
                <a:srgbClr val="CC00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32C-4993-9334-59E9911AC7E6}"/>
              </c:ext>
            </c:extLst>
          </c:dPt>
          <c:dPt>
            <c:idx val="6"/>
            <c:bubble3D val="0"/>
            <c:spPr>
              <a:solidFill>
                <a:srgbClr val="66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932C-4993-9334-59E9911AC7E6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32C-4993-9334-59E9911AC7E6}"/>
              </c:ext>
            </c:extLst>
          </c:dPt>
          <c:dPt>
            <c:idx val="8"/>
            <c:bubble3D val="0"/>
            <c:spPr>
              <a:solidFill>
                <a:srgbClr val="CC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32C-4993-9334-59E9911AC7E6}"/>
              </c:ext>
            </c:extLst>
          </c:dPt>
          <c:dPt>
            <c:idx val="9"/>
            <c:bubble3D val="0"/>
            <c:spPr>
              <a:solidFill>
                <a:srgbClr val="99FF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32C-4993-9334-59E9911AC7E6}"/>
              </c:ext>
            </c:extLst>
          </c:dPt>
          <c:dPt>
            <c:idx val="10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32C-4993-9334-59E9911AC7E6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32C-4993-9334-59E9911AC7E6}"/>
              </c:ext>
            </c:extLst>
          </c:dPt>
          <c:dPt>
            <c:idx val="1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32C-4993-9334-59E9911AC7E6}"/>
              </c:ext>
            </c:extLst>
          </c:dPt>
          <c:dPt>
            <c:idx val="13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32C-4993-9334-59E9911AC7E6}"/>
              </c:ext>
            </c:extLst>
          </c:dPt>
          <c:dPt>
            <c:idx val="14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32C-4993-9334-59E9911AC7E6}"/>
              </c:ext>
            </c:extLst>
          </c:dPt>
          <c:dPt>
            <c:idx val="1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32C-4993-9334-59E9911AC7E6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32C-4993-9334-59E9911AC7E6}"/>
              </c:ext>
            </c:extLst>
          </c:dPt>
          <c:dPt>
            <c:idx val="17"/>
            <c:bubble3D val="0"/>
            <c:spPr>
              <a:solidFill>
                <a:srgbClr val="FF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32C-4993-9334-59E9911AC7E6}"/>
              </c:ext>
            </c:extLst>
          </c:dPt>
          <c:dPt>
            <c:idx val="18"/>
            <c:bubble3D val="0"/>
            <c:spPr>
              <a:solidFill>
                <a:srgbClr val="66FF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32C-4993-9334-59E9911AC7E6}"/>
              </c:ext>
            </c:extLst>
          </c:dPt>
          <c:dPt>
            <c:idx val="19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32C-4993-9334-59E9911AC7E6}"/>
              </c:ext>
            </c:extLst>
          </c:dPt>
          <c:dPt>
            <c:idx val="2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32C-4993-9334-59E9911AC7E6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32C-4993-9334-59E9911AC7E6}"/>
              </c:ext>
            </c:extLst>
          </c:dPt>
          <c:dPt>
            <c:idx val="2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32C-4993-9334-59E9911AC7E6}"/>
              </c:ext>
            </c:extLst>
          </c:dPt>
          <c:dPt>
            <c:idx val="2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32C-4993-9334-59E9911AC7E6}"/>
              </c:ext>
            </c:extLst>
          </c:dPt>
          <c:cat>
            <c:multiLvlStrRef>
              <c:f>'Question 13'!$B$4:$B$43</c:f>
              <c:multiLvlStrCache>
                <c:ptCount val="24"/>
                <c:lvl>
                  <c:pt idx="0">
                    <c:v> 63,512 </c:v>
                  </c:pt>
                  <c:pt idx="1">
                    <c:v> 95,135 </c:v>
                  </c:pt>
                  <c:pt idx="2">
                    <c:v> 1,01,354 </c:v>
                  </c:pt>
                  <c:pt idx="3">
                    <c:v> 55,233 </c:v>
                  </c:pt>
                  <c:pt idx="4">
                    <c:v> 69,847 </c:v>
                  </c:pt>
                  <c:pt idx="5">
                    <c:v> 75,006 </c:v>
                  </c:pt>
                  <c:pt idx="6">
                    <c:v> 34,853 </c:v>
                  </c:pt>
                  <c:pt idx="7">
                    <c:v> 58,173 </c:v>
                  </c:pt>
                  <c:pt idx="8">
                    <c:v> 1,36,775 </c:v>
                  </c:pt>
                  <c:pt idx="9">
                    <c:v> 1,38,789 </c:v>
                  </c:pt>
                  <c:pt idx="10">
                    <c:v> 59,169 </c:v>
                  </c:pt>
                  <c:pt idx="11">
                    <c:v> 87,278 </c:v>
                  </c:pt>
                  <c:pt idx="12">
                    <c:v> 1,30,684 </c:v>
                  </c:pt>
                  <c:pt idx="13">
                    <c:v> 49,326 </c:v>
                  </c:pt>
                  <c:pt idx="14">
                    <c:v> 40,826 </c:v>
                  </c:pt>
                  <c:pt idx="15">
                    <c:v> 63,259 </c:v>
                  </c:pt>
                  <c:pt idx="16">
                    <c:v> 89,073 </c:v>
                  </c:pt>
                  <c:pt idx="17">
                    <c:v> 42,542 </c:v>
                  </c:pt>
                  <c:pt idx="18">
                    <c:v> 87,675 </c:v>
                  </c:pt>
                  <c:pt idx="19">
                    <c:v> 1,40,811 </c:v>
                  </c:pt>
                  <c:pt idx="20">
                    <c:v> 1,39,300 </c:v>
                  </c:pt>
                  <c:pt idx="21">
                    <c:v> 1,01,856 </c:v>
                  </c:pt>
                  <c:pt idx="22">
                    <c:v> 41,560 </c:v>
                  </c:pt>
                  <c:pt idx="23">
                    <c:v> 1,09,231 </c:v>
                  </c:pt>
                </c:lvl>
                <c:lvl>
                  <c:pt idx="0">
                    <c:v>Accord</c:v>
                  </c:pt>
                  <c:pt idx="3">
                    <c:v>Altima</c:v>
                  </c:pt>
                  <c:pt idx="5">
                    <c:v>Camry</c:v>
                  </c:pt>
                  <c:pt idx="6">
                    <c:v>Charger</c:v>
                  </c:pt>
                  <c:pt idx="9">
                    <c:v>Civic</c:v>
                  </c:pt>
                  <c:pt idx="10">
                    <c:v>Corolla</c:v>
                  </c:pt>
                  <c:pt idx="13">
                    <c:v>CRV</c:v>
                  </c:pt>
                  <c:pt idx="14">
                    <c:v>Escape</c:v>
                  </c:pt>
                  <c:pt idx="16">
                    <c:v>F-150</c:v>
                  </c:pt>
                  <c:pt idx="17">
                    <c:v>Fusion</c:v>
                  </c:pt>
                  <c:pt idx="18">
                    <c:v>Impala</c:v>
                  </c:pt>
                  <c:pt idx="20">
                    <c:v>Malibu</c:v>
                  </c:pt>
                  <c:pt idx="21">
                    <c:v>Maxima</c:v>
                  </c:pt>
                  <c:pt idx="22">
                    <c:v>Mustang</c:v>
                  </c:pt>
                  <c:pt idx="23">
                    <c:v>Silverado</c:v>
                  </c:pt>
                </c:lvl>
              </c:multiLvlStrCache>
            </c:multiLvlStrRef>
          </c:cat>
          <c:val>
            <c:numRef>
              <c:f>'Question 13'!$C$4:$C$43</c:f>
              <c:numCache>
                <c:formatCode>General</c:formatCode>
                <c:ptCount val="24"/>
                <c:pt idx="0">
                  <c:v>4000</c:v>
                </c:pt>
                <c:pt idx="1">
                  <c:v>2500</c:v>
                </c:pt>
                <c:pt idx="2">
                  <c:v>2000</c:v>
                </c:pt>
                <c:pt idx="3">
                  <c:v>2970</c:v>
                </c:pt>
                <c:pt idx="4">
                  <c:v>3826</c:v>
                </c:pt>
                <c:pt idx="5">
                  <c:v>2198</c:v>
                </c:pt>
                <c:pt idx="6">
                  <c:v>4349</c:v>
                </c:pt>
                <c:pt idx="7">
                  <c:v>4252</c:v>
                </c:pt>
                <c:pt idx="8">
                  <c:v>2090</c:v>
                </c:pt>
                <c:pt idx="9">
                  <c:v>2723</c:v>
                </c:pt>
                <c:pt idx="10">
                  <c:v>2160</c:v>
                </c:pt>
                <c:pt idx="11">
                  <c:v>2224</c:v>
                </c:pt>
                <c:pt idx="12">
                  <c:v>2798</c:v>
                </c:pt>
                <c:pt idx="13">
                  <c:v>4745</c:v>
                </c:pt>
                <c:pt idx="14">
                  <c:v>4397</c:v>
                </c:pt>
                <c:pt idx="15">
                  <c:v>3196</c:v>
                </c:pt>
                <c:pt idx="16">
                  <c:v>3950</c:v>
                </c:pt>
                <c:pt idx="17">
                  <c:v>2659</c:v>
                </c:pt>
                <c:pt idx="18">
                  <c:v>3791</c:v>
                </c:pt>
                <c:pt idx="19">
                  <c:v>2340</c:v>
                </c:pt>
                <c:pt idx="20">
                  <c:v>3361</c:v>
                </c:pt>
                <c:pt idx="21">
                  <c:v>2914</c:v>
                </c:pt>
                <c:pt idx="22">
                  <c:v>3706</c:v>
                </c:pt>
                <c:pt idx="23">
                  <c:v>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993-9334-59E9911A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42038495188097"/>
          <c:y val="0.1938983668708078"/>
          <c:w val="0.28113517060367454"/>
          <c:h val="0.75294364246135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ECF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14!PivotTable12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14'!$C$3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14'!$B$4:$B$19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'question 14'!$C$4:$C$19</c:f>
              <c:numCache>
                <c:formatCode>General</c:formatCode>
                <c:ptCount val="15"/>
                <c:pt idx="0">
                  <c:v>6500</c:v>
                </c:pt>
                <c:pt idx="1">
                  <c:v>5500</c:v>
                </c:pt>
                <c:pt idx="2">
                  <c:v>1900</c:v>
                </c:pt>
                <c:pt idx="3">
                  <c:v>9300</c:v>
                </c:pt>
                <c:pt idx="4">
                  <c:v>1900</c:v>
                </c:pt>
                <c:pt idx="5">
                  <c:v>6300</c:v>
                </c:pt>
                <c:pt idx="6">
                  <c:v>4100</c:v>
                </c:pt>
                <c:pt idx="7">
                  <c:v>6950</c:v>
                </c:pt>
                <c:pt idx="8">
                  <c:v>3000</c:v>
                </c:pt>
                <c:pt idx="9">
                  <c:v>2100</c:v>
                </c:pt>
                <c:pt idx="10">
                  <c:v>5500</c:v>
                </c:pt>
                <c:pt idx="11">
                  <c:v>3000</c:v>
                </c:pt>
                <c:pt idx="12">
                  <c:v>2500</c:v>
                </c:pt>
                <c:pt idx="13">
                  <c:v>3100</c:v>
                </c:pt>
                <c:pt idx="1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704-9C65-BE46A704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5734383"/>
        <c:axId val="1435724783"/>
      </c:barChart>
      <c:catAx>
        <c:axId val="14357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4783"/>
        <c:crosses val="autoZero"/>
        <c:auto val="1"/>
        <c:lblAlgn val="ctr"/>
        <c:lblOffset val="100"/>
        <c:noMultiLvlLbl val="0"/>
      </c:catAx>
      <c:valAx>
        <c:axId val="14357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16!PivotTable3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Cost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FFFF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66"/>
            </a:solidFill>
            <a:ln>
              <a:solidFill>
                <a:srgbClr val="00FFFF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'Question 16'!$C$3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FFFF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66"/>
              </a:solidFill>
              <a:ln>
                <a:solidFill>
                  <a:srgbClr val="00FFFF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'Question 16'!$B$4:$B$19</c:f>
              <c:strCache>
                <c:ptCount val="15"/>
                <c:pt idx="0">
                  <c:v>Camry</c:v>
                </c:pt>
                <c:pt idx="1">
                  <c:v>Malibu</c:v>
                </c:pt>
                <c:pt idx="2">
                  <c:v>Maxima</c:v>
                </c:pt>
                <c:pt idx="3">
                  <c:v>Silverado</c:v>
                </c:pt>
                <c:pt idx="4">
                  <c:v>Fusion</c:v>
                </c:pt>
                <c:pt idx="5">
                  <c:v>Mustang</c:v>
                </c:pt>
                <c:pt idx="6">
                  <c:v>Impala</c:v>
                </c:pt>
                <c:pt idx="7">
                  <c:v>Escape</c:v>
                </c:pt>
                <c:pt idx="8">
                  <c:v>CRV</c:v>
                </c:pt>
                <c:pt idx="9">
                  <c:v>Civic</c:v>
                </c:pt>
                <c:pt idx="10">
                  <c:v>Corolla</c:v>
                </c:pt>
                <c:pt idx="11">
                  <c:v>F-150</c:v>
                </c:pt>
                <c:pt idx="12">
                  <c:v>Altima</c:v>
                </c:pt>
                <c:pt idx="13">
                  <c:v>Charger</c:v>
                </c:pt>
                <c:pt idx="14">
                  <c:v>Accord</c:v>
                </c:pt>
              </c:strCache>
            </c:strRef>
          </c:cat>
          <c:val>
            <c:numRef>
              <c:f>'Question 16'!$C$4:$C$19</c:f>
              <c:numCache>
                <c:formatCode>#,##0</c:formatCode>
                <c:ptCount val="15"/>
                <c:pt idx="0">
                  <c:v>298</c:v>
                </c:pt>
                <c:pt idx="1">
                  <c:v>361</c:v>
                </c:pt>
                <c:pt idx="2">
                  <c:v>414</c:v>
                </c:pt>
                <c:pt idx="3">
                  <c:v>459</c:v>
                </c:pt>
                <c:pt idx="4">
                  <c:v>559</c:v>
                </c:pt>
                <c:pt idx="5">
                  <c:v>606</c:v>
                </c:pt>
                <c:pt idx="6">
                  <c:v>631</c:v>
                </c:pt>
                <c:pt idx="7">
                  <c:v>643</c:v>
                </c:pt>
                <c:pt idx="8">
                  <c:v>645</c:v>
                </c:pt>
                <c:pt idx="9">
                  <c:v>823</c:v>
                </c:pt>
                <c:pt idx="10">
                  <c:v>882</c:v>
                </c:pt>
                <c:pt idx="11">
                  <c:v>950</c:v>
                </c:pt>
                <c:pt idx="12">
                  <c:v>1296</c:v>
                </c:pt>
                <c:pt idx="13">
                  <c:v>1391</c:v>
                </c:pt>
                <c:pt idx="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6-4BCD-8E5C-31F7F672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06863"/>
        <c:axId val="1435128463"/>
      </c:lineChart>
      <c:catAx>
        <c:axId val="14351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128463"/>
        <c:crosses val="autoZero"/>
        <c:auto val="1"/>
        <c:lblAlgn val="ctr"/>
        <c:lblOffset val="100"/>
        <c:noMultiLvlLbl val="0"/>
      </c:catAx>
      <c:valAx>
        <c:axId val="14351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1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[2248048_Lab_1.xlsx]Question 20!PivotTable3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Cost per mileage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20'!$C$3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20'!$B$4:$B$10</c:f>
              <c:strCache>
                <c:ptCount val="6"/>
                <c:pt idx="0">
                  <c:v>Dodge</c:v>
                </c:pt>
                <c:pt idx="1">
                  <c:v>Ford</c:v>
                </c:pt>
                <c:pt idx="2">
                  <c:v>Honda</c:v>
                </c:pt>
                <c:pt idx="3">
                  <c:v>Nissan</c:v>
                </c:pt>
                <c:pt idx="4">
                  <c:v>Chevrolet</c:v>
                </c:pt>
                <c:pt idx="5">
                  <c:v>Toyota</c:v>
                </c:pt>
              </c:strCache>
            </c:strRef>
          </c:cat>
          <c:val>
            <c:numRef>
              <c:f>'Question 20'!$C$4:$C$10</c:f>
              <c:numCache>
                <c:formatCode>General</c:formatCode>
                <c:ptCount val="6"/>
                <c:pt idx="0">
                  <c:v>0.1004217714400482</c:v>
                </c:pt>
                <c:pt idx="1">
                  <c:v>9.5527360015676285E-2</c:v>
                </c:pt>
                <c:pt idx="2">
                  <c:v>8.312046385273486E-2</c:v>
                </c:pt>
                <c:pt idx="3">
                  <c:v>4.5262795792370504E-2</c:v>
                </c:pt>
                <c:pt idx="4">
                  <c:v>4.1197096062473106E-2</c:v>
                </c:pt>
                <c:pt idx="5">
                  <c:v>3.3801483885142557E-2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F-4DC6-AB75-7EDA3A44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0315152"/>
        <c:axId val="1240287312"/>
      </c:barChart>
      <c:catAx>
        <c:axId val="12403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287312"/>
        <c:crosses val="autoZero"/>
        <c:auto val="1"/>
        <c:lblAlgn val="ctr"/>
        <c:lblOffset val="100"/>
        <c:noMultiLvlLbl val="0"/>
      </c:catAx>
      <c:valAx>
        <c:axId val="12402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6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03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155574</xdr:rowOff>
    </xdr:from>
    <xdr:to>
      <xdr:col>8</xdr:col>
      <xdr:colOff>203200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034D8-4045-25CB-DF2F-BDE64DF7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1</xdr:row>
      <xdr:rowOff>76199</xdr:rowOff>
    </xdr:from>
    <xdr:to>
      <xdr:col>10</xdr:col>
      <xdr:colOff>425450</xdr:colOff>
      <xdr:row>14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071EF-5F6A-B0B3-7D13-E0385DAD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66674</xdr:rowOff>
    </xdr:from>
    <xdr:to>
      <xdr:col>8</xdr:col>
      <xdr:colOff>330200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9B699-754B-FB15-3120-3ED28535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1120774</xdr:colOff>
      <xdr:row>2</xdr:row>
      <xdr:rowOff>187324</xdr:rowOff>
    </xdr:from>
    <xdr:to>
      <xdr:col>9</xdr:col>
      <xdr:colOff>285750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0FFC4-EB29-3121-191F-602EC392D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879475</xdr:colOff>
      <xdr:row>6</xdr:row>
      <xdr:rowOff>66675</xdr:rowOff>
    </xdr:from>
    <xdr:to>
      <xdr:col>7</xdr:col>
      <xdr:colOff>288925</xdr:colOff>
      <xdr:row>20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44A73-101E-44A3-2982-78B9A2F6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1120775</xdr:colOff>
      <xdr:row>2</xdr:row>
      <xdr:rowOff>187325</xdr:rowOff>
    </xdr:from>
    <xdr:to>
      <xdr:col>7</xdr:col>
      <xdr:colOff>244475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D8535-D39E-2F24-7123-889CC2A5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1120775</xdr:colOff>
      <xdr:row>2</xdr:row>
      <xdr:rowOff>187325</xdr:rowOff>
    </xdr:from>
    <xdr:to>
      <xdr:col>6</xdr:col>
      <xdr:colOff>460375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8A86D-D291-D418-F736-13862623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63499</xdr:rowOff>
    </xdr:from>
    <xdr:to>
      <xdr:col>9</xdr:col>
      <xdr:colOff>292100</xdr:colOff>
      <xdr:row>11</xdr:row>
      <xdr:rowOff>746124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35015-78A7-1E67-A7A1-605C75EC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l kumar" refreshedDate="45121.953217361108" createdVersion="8" refreshedVersion="8" minRefreshableVersion="3" recordCount="24" xr:uid="{19356011-A0E6-46ED-AD7E-9DAE96A92D47}">
  <cacheSource type="worksheet">
    <worksheetSource name="cars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6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3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3">
      <sharedItems containsSemiMixedTypes="0" containsString="0" containsNumber="1" containsInteger="1" minValue="1500" maxValue="4500"/>
    </cacheField>
    <cacheField name="Profile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erana Murthy" refreshedDate="45126.352157407404" backgroundQuery="1" createdVersion="8" refreshedVersion="8" minRefreshableVersion="3" recordCount="0" supportSubquery="1" supportAdvancedDrill="1" xr:uid="{72E1F7E6-0D25-4266-9AC0-F54DD7C2C8ED}">
  <cacheSource type="external" connectionId="1"/>
  <cacheFields count="2">
    <cacheField name="[cars].[Make].[Make]" caption="Make" numFmtId="0" level="1">
      <sharedItems count="6">
        <s v="Chevrolet"/>
        <s v="Dodge"/>
        <s v="Ford"/>
        <s v="Honda"/>
        <s v="Nissan"/>
        <s v="Toyota"/>
      </sharedItems>
    </cacheField>
    <cacheField name="[Measures].[Max of Ratio]" caption="Max of Ratio" numFmtId="0" hierarchy="11" level="32767"/>
  </cacheFields>
  <cacheHierarchies count="14">
    <cacheHierarchy uniqueName="[cars].[Make]" caption="Make" attribute="1" defaultMemberUniqueName="[cars].[Make].[All]" allUniqueName="[cars].[Make].[All]" dimensionUniqueName="[cars]" displayFolder="" count="2" memberValueDatatype="130" unbalanced="0">
      <fieldsUsage count="2">
        <fieldUsage x="-1"/>
        <fieldUsage x="0"/>
      </fieldsUsage>
    </cacheHierarchy>
    <cacheHierarchy uniqueName="[cars].[Model]" caption="Model" attribute="1" defaultMemberUniqueName="[cars].[Model].[All]" allUniqueName="[cars].[Model].[All]" dimensionUniqueName="[cars]" displayFolder="" count="0" memberValueDatatype="130" unbalanced="0"/>
    <cacheHierarchy uniqueName="[cars].[Color]" caption="Color" attribute="1" defaultMemberUniqueName="[cars].[Color].[All]" allUniqueName="[cars].[Color].[All]" dimensionUniqueName="[cars]" displayFolder="" count="0" memberValueDatatype="130" unbalanced="0"/>
    <cacheHierarchy uniqueName="[cars].[Mileage]" caption="Mileage" attribute="1" defaultMemberUniqueName="[cars].[Mileage].[All]" allUniqueName="[cars].[Mileage].[All]" dimensionUniqueName="[cars]" displayFolder="" count="0" memberValueDatatype="20" unbalanced="0"/>
    <cacheHierarchy uniqueName="[cars].[Price]" caption="Price" attribute="1" defaultMemberUniqueName="[cars].[Price].[All]" allUniqueName="[cars].[Price].[All]" dimensionUniqueName="[cars]" displayFolder="" count="0" memberValueDatatype="20" unbalanced="0"/>
    <cacheHierarchy uniqueName="[cars].[Cost]" caption="Cost" attribute="1" defaultMemberUniqueName="[cars].[Cost].[All]" allUniqueName="[cars].[Cost].[All]" dimensionUniqueName="[cars]" displayFolder="" count="0" memberValueDatatype="20" unbalanced="0"/>
    <cacheHierarchy uniqueName="[cars].[Cost difference]" caption="Cost difference" attribute="1" defaultMemberUniqueName="[cars].[Cost difference].[All]" allUniqueName="[cars].[Cost difference].[All]" dimensionUniqueName="[cars]" displayFolder="" count="0" memberValueDatatype="130" unbalanced="0"/>
    <cacheHierarchy uniqueName="[cars].[Ratio]" caption="Ratio" attribute="1" defaultMemberUniqueName="[cars].[Ratio].[All]" allUniqueName="[cars].[Ratio].[All]" dimensionUniqueName="[cars]" displayFolder="" count="0" memberValueDatatype="5" unbalanced="0"/>
    <cacheHierarchy uniqueName="[Measures].[__XL_Count cars]" caption="__XL_Count cars" measure="1" displayFolder="" measureGroup="cars" count="0" hidden="1"/>
    <cacheHierarchy uniqueName="[Measures].[__No measures defined]" caption="__No measures defined" measure="1" displayFolder="" count="0" hidden="1"/>
    <cacheHierarchy uniqueName="[Measures].[Sum of Ratio]" caption="Sum of Ratio" measure="1" displayFolder="" measureGroup="ca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Ratio]" caption="Max of Ratio" measure="1" displayFolder="" measureGroup="ca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Cost difference]" caption="Count of Cost difference" measure="1" displayFolder="" measureGroup="car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ileage]" caption="Sum of Mileage" measure="1" displayFolder="" measureGroup="ca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ars" uniqueName="[cars]" caption="cars"/>
    <dimension measure="1" name="Measures" uniqueName="[Measures]" caption="Measures"/>
  </dimensions>
  <measureGroups count="1">
    <measureGroup name="cars" caption="ca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44A6D-D94E-424C-83BD-8F3FD6DCA28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6" showAll="0"/>
    <pivotField dataField="1" numFmtId="3" showAll="0"/>
    <pivotField numFmtId="3" showAll="0"/>
    <pivotField dragToRow="0" dragToCol="0" dragToPage="0" showAll="0" defaultSubtotal="0"/>
  </pivotFields>
  <rowItems count="1">
    <i/>
  </rowItems>
  <colItems count="1">
    <i/>
  </colItems>
  <dataFields count="1">
    <dataField name="Average of Price" fld="4" subtotal="average" baseField="0" baseItem="2086413928"/>
  </dataFields>
  <formats count="4">
    <format dxfId="302">
      <pivotArea type="all" dataOnly="0" outline="0" fieldPosition="0"/>
    </format>
    <format dxfId="301">
      <pivotArea outline="0" collapsedLevelsAreSubtotals="1" fieldPosition="0"/>
    </format>
    <format dxfId="300">
      <pivotArea dataOnly="0" labelOnly="1" outline="0" axis="axisValues" fieldPosition="0"/>
    </format>
    <format dxfId="299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01E0-436C-4AE3-8DFD-D7E393CBB62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a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 minSubtotal="1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min"/>
      </items>
    </pivotField>
    <pivotField numFmtId="3" showAll="0"/>
    <pivotField numFmtId="3" showAll="0"/>
    <pivotField dragToRow="0" dragToCol="0" dragToPage="0" showAll="0" defaultSubtotal="0"/>
  </pivotFields>
  <rowFields count="1">
    <field x="1"/>
  </rowFields>
  <rowItems count="16">
    <i>
      <x v="3"/>
    </i>
    <i>
      <x v="7"/>
    </i>
    <i>
      <x v="13"/>
    </i>
    <i>
      <x v="9"/>
    </i>
    <i>
      <x v="6"/>
    </i>
    <i>
      <x v="1"/>
    </i>
    <i>
      <x v="5"/>
    </i>
    <i>
      <x/>
    </i>
    <i>
      <x v="2"/>
    </i>
    <i>
      <x v="10"/>
    </i>
    <i>
      <x v="8"/>
    </i>
    <i>
      <x v="12"/>
    </i>
    <i>
      <x v="14"/>
    </i>
    <i>
      <x v="4"/>
    </i>
    <i>
      <x v="11"/>
    </i>
    <i t="grand">
      <x/>
    </i>
  </rowItems>
  <colItems count="1">
    <i/>
  </colItems>
  <dataFields count="1">
    <dataField name="Min of Mileage" fld="3" subtotal="min" baseField="1" baseItem="0"/>
  </dataFields>
  <formats count="14">
    <format dxfId="174">
      <pivotArea dataOnly="0" fieldPosition="0">
        <references count="1">
          <reference field="1" count="1">
            <x v="3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1" type="button" dataOnly="0" labelOnly="1" outline="0" axis="axisRow" fieldPosition="0"/>
    </format>
    <format dxfId="170">
      <pivotArea dataOnly="0" labelOnly="1" fieldPosition="0">
        <references count="1">
          <reference field="1" count="0"/>
        </references>
      </pivotArea>
    </format>
    <format dxfId="169">
      <pivotArea dataOnly="0" labelOnly="1" grandRow="1" outline="0" fieldPosition="0"/>
    </format>
    <format dxfId="168">
      <pivotArea dataOnly="0" labelOnly="1" outline="0" axis="axisValues" fieldPosition="0"/>
    </format>
    <format dxfId="167">
      <pivotArea dataOnly="0" fieldPosition="0">
        <references count="1">
          <reference field="1" count="1">
            <x v="3"/>
          </reference>
        </references>
      </pivotArea>
    </format>
    <format dxfId="166">
      <pivotArea field="1" type="button" dataOnly="0" labelOnly="1" outline="0" axis="axisRow" fieldPosition="0"/>
    </format>
    <format dxfId="165">
      <pivotArea dataOnly="0" labelOnly="1" outline="0" axis="axisValues" fieldPosition="0"/>
    </format>
    <format dxfId="164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2">
      <pivotArea dataOnly="0" grandRow="1" fieldPosition="0"/>
    </format>
    <format dxfId="161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7AD45-B32E-4BE6-88C4-91EF1BB1A8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6" firstHeaderRow="0" firstDataRow="1" firstDataCol="1"/>
  <pivotFields count="7">
    <pivotField axis="axisRow" showAll="0">
      <items count="7">
        <item h="1" x="4"/>
        <item h="1" x="5"/>
        <item x="3"/>
        <item h="1" x="0"/>
        <item h="1" x="2"/>
        <item h="1" x="1"/>
        <item t="default"/>
      </items>
    </pivotField>
    <pivotField axis="axisRow" showAll="0">
      <items count="16">
        <item h="1" x="0"/>
        <item h="1" x="2"/>
        <item h="1" x="1"/>
        <item h="1" x="14"/>
        <item h="1" x="4"/>
        <item h="1" x="3"/>
        <item h="1" x="11"/>
        <item h="1" x="9"/>
        <item h="1" x="5"/>
        <item h="1" x="13"/>
        <item h="1" x="7"/>
        <item h="1" x="8"/>
        <item h="1" x="12"/>
        <item x="10"/>
        <item h="1" x="6"/>
        <item t="default"/>
      </items>
    </pivotField>
    <pivotField showAll="0"/>
    <pivotField numFmtId="166" showAll="0"/>
    <pivotField dataField="1"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2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ice" fld="4" subtotal="max" baseField="0" baseItem="2"/>
    <dataField name="Min of Price" fld="4" subtotal="min" baseField="0" baseItem="2"/>
  </dataFields>
  <formats count="13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0" type="button" dataOnly="0" labelOnly="1" outline="0" axis="axisRow" fieldPosition="0"/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2">
          <reference field="0" count="0" selected="0"/>
          <reference field="1" count="0"/>
        </references>
      </pivotArea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field="0" type="button" dataOnly="0" labelOnly="1" outline="0" axis="axisRow" fieldPosition="0"/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1">
      <pivotArea field="0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9">
      <pivotArea dataOnly="0" grandRow="1" fieldPosition="0"/>
    </format>
    <format dxfId="148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C563-A75D-4B1C-BA72-42B8280DF48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7">
    <pivotField axis="axisRow" showAll="0">
      <items count="7">
        <item h="1" x="4"/>
        <item x="5"/>
        <item h="1"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x="14"/>
        <item h="1"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axis="axisRow" showAll="0">
      <items count="7">
        <item h="1" x="3"/>
        <item h="1" x="1"/>
        <item h="1" x="4"/>
        <item h="1" x="0"/>
        <item x="2"/>
        <item h="1"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3">
    <field x="0"/>
    <field x="1"/>
    <field x="2"/>
  </rowFields>
  <rowItems count="4">
    <i>
      <x v="1"/>
    </i>
    <i r="1">
      <x v="3"/>
    </i>
    <i r="2">
      <x v="4"/>
    </i>
    <i t="grand">
      <x/>
    </i>
  </rowItems>
  <colItems count="1">
    <i/>
  </colItems>
  <dataFields count="1">
    <dataField name="Count of Model" fld="1" subtotal="count" baseField="0" baseItem="0"/>
  </dataFields>
  <formats count="14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0" type="button" dataOnly="0" labelOnly="1" outline="0" axis="axisRow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0" count="0" selected="0"/>
          <reference field="1" count="0"/>
        </references>
      </pivotArea>
    </format>
    <format dxfId="141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40">
      <pivotArea dataOnly="0" labelOnly="1" outline="0" axis="axisValues" fieldPosition="0"/>
    </format>
    <format dxfId="139">
      <pivotArea dataOnly="0" grandRow="1" fieldPosition="0"/>
    </format>
    <format dxfId="138">
      <pivotArea dataOnly="0" grandRow="1" fieldPosition="0"/>
    </format>
    <format dxfId="137">
      <pivotArea field="0" type="button" dataOnly="0" labelOnly="1" outline="0" axis="axisRow" fieldPosition="0"/>
    </format>
    <format dxfId="136">
      <pivotArea dataOnly="0" labelOnly="1" outline="0" axis="axisValues" fieldPosition="0"/>
    </format>
    <format dxfId="135">
      <pivotArea field="0" type="button" dataOnly="0" labelOnly="1" outline="0" axis="axisRow" fieldPosition="0"/>
    </format>
    <format dxfId="134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03F93-4CAE-4700-B6DC-6F116D38B04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43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axis="axisRow" numFmtId="166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dataField="1" numFmtId="3" showAll="0"/>
    <pivotField numFmtId="3" showAll="0"/>
    <pivotField dragToRow="0" dragToCol="0" dragToPage="0" showAll="0" defaultSubtotal="0"/>
  </pivotFields>
  <rowFields count="2">
    <field x="1"/>
    <field x="3"/>
  </rowFields>
  <rowItems count="40">
    <i>
      <x/>
    </i>
    <i r="1">
      <x v="9"/>
    </i>
    <i r="1">
      <x v="15"/>
    </i>
    <i r="1">
      <x v="16"/>
    </i>
    <i>
      <x v="1"/>
    </i>
    <i r="1">
      <x v="5"/>
    </i>
    <i r="1">
      <x v="10"/>
    </i>
    <i>
      <x v="2"/>
    </i>
    <i r="1">
      <x v="11"/>
    </i>
    <i>
      <x v="3"/>
    </i>
    <i r="1">
      <x/>
    </i>
    <i r="1">
      <x v="6"/>
    </i>
    <i r="1">
      <x v="20"/>
    </i>
    <i>
      <x v="4"/>
    </i>
    <i r="1">
      <x v="21"/>
    </i>
    <i>
      <x v="5"/>
    </i>
    <i r="1">
      <x v="7"/>
    </i>
    <i r="1">
      <x v="12"/>
    </i>
    <i r="1">
      <x v="19"/>
    </i>
    <i>
      <x v="6"/>
    </i>
    <i r="1">
      <x v="4"/>
    </i>
    <i>
      <x v="7"/>
    </i>
    <i r="1">
      <x v="1"/>
    </i>
    <i r="1">
      <x v="8"/>
    </i>
    <i>
      <x v="8"/>
    </i>
    <i r="1">
      <x v="14"/>
    </i>
    <i>
      <x v="9"/>
    </i>
    <i r="1">
      <x v="3"/>
    </i>
    <i>
      <x v="10"/>
    </i>
    <i r="1">
      <x v="13"/>
    </i>
    <i r="1">
      <x v="23"/>
    </i>
    <i>
      <x v="11"/>
    </i>
    <i r="1">
      <x v="22"/>
    </i>
    <i>
      <x v="12"/>
    </i>
    <i r="1">
      <x v="17"/>
    </i>
    <i>
      <x v="13"/>
    </i>
    <i r="1">
      <x v="2"/>
    </i>
    <i>
      <x v="14"/>
    </i>
    <i r="1">
      <x v="18"/>
    </i>
    <i t="grand">
      <x/>
    </i>
  </rowItems>
  <colItems count="1">
    <i/>
  </colItems>
  <dataFields count="1">
    <dataField name="Average of Price" fld="4" subtotal="average" baseField="0" baseItem="2086413928"/>
  </dataFields>
  <formats count="42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1" count="1" selected="0">
            <x v="0"/>
          </reference>
          <reference field="3" count="3">
            <x v="9"/>
            <x v="15"/>
            <x v="16"/>
          </reference>
        </references>
      </pivotArea>
    </format>
    <format dxfId="127">
      <pivotArea dataOnly="0" labelOnly="1" fieldPosition="0">
        <references count="2">
          <reference field="1" count="1" selected="0">
            <x v="1"/>
          </reference>
          <reference field="3" count="2">
            <x v="5"/>
            <x v="10"/>
          </reference>
        </references>
      </pivotArea>
    </format>
    <format dxfId="126">
      <pivotArea dataOnly="0" labelOnly="1" fieldPosition="0">
        <references count="2">
          <reference field="1" count="1" selected="0">
            <x v="2"/>
          </reference>
          <reference field="3" count="1">
            <x v="11"/>
          </reference>
        </references>
      </pivotArea>
    </format>
    <format dxfId="125">
      <pivotArea dataOnly="0" labelOnly="1" fieldPosition="0">
        <references count="2">
          <reference field="1" count="1" selected="0">
            <x v="3"/>
          </reference>
          <reference field="3" count="3">
            <x v="0"/>
            <x v="6"/>
            <x v="20"/>
          </reference>
        </references>
      </pivotArea>
    </format>
    <format dxfId="124">
      <pivotArea dataOnly="0" labelOnly="1" fieldPosition="0">
        <references count="2">
          <reference field="1" count="1" selected="0">
            <x v="4"/>
          </reference>
          <reference field="3" count="1">
            <x v="21"/>
          </reference>
        </references>
      </pivotArea>
    </format>
    <format dxfId="123">
      <pivotArea dataOnly="0" labelOnly="1" fieldPosition="0">
        <references count="2">
          <reference field="1" count="1" selected="0">
            <x v="5"/>
          </reference>
          <reference field="3" count="3">
            <x v="7"/>
            <x v="12"/>
            <x v="19"/>
          </reference>
        </references>
      </pivotArea>
    </format>
    <format dxfId="122">
      <pivotArea dataOnly="0" labelOnly="1" fieldPosition="0">
        <references count="2">
          <reference field="1" count="1" selected="0">
            <x v="6"/>
          </reference>
          <reference field="3" count="1">
            <x v="4"/>
          </reference>
        </references>
      </pivotArea>
    </format>
    <format dxfId="121">
      <pivotArea dataOnly="0" labelOnly="1" fieldPosition="0">
        <references count="2">
          <reference field="1" count="1" selected="0">
            <x v="7"/>
          </reference>
          <reference field="3" count="2">
            <x v="1"/>
            <x v="8"/>
          </reference>
        </references>
      </pivotArea>
    </format>
    <format dxfId="120">
      <pivotArea dataOnly="0" labelOnly="1" fieldPosition="0">
        <references count="2">
          <reference field="1" count="1" selected="0">
            <x v="8"/>
          </reference>
          <reference field="3" count="1">
            <x v="14"/>
          </reference>
        </references>
      </pivotArea>
    </format>
    <format dxfId="119">
      <pivotArea dataOnly="0" labelOnly="1" fieldPosition="0">
        <references count="2">
          <reference field="1" count="1" selected="0">
            <x v="9"/>
          </reference>
          <reference field="3" count="1">
            <x v="3"/>
          </reference>
        </references>
      </pivotArea>
    </format>
    <format dxfId="118">
      <pivotArea dataOnly="0" labelOnly="1" fieldPosition="0">
        <references count="2">
          <reference field="1" count="1" selected="0">
            <x v="10"/>
          </reference>
          <reference field="3" count="2">
            <x v="13"/>
            <x v="23"/>
          </reference>
        </references>
      </pivotArea>
    </format>
    <format dxfId="117">
      <pivotArea dataOnly="0" labelOnly="1" fieldPosition="0">
        <references count="2">
          <reference field="1" count="1" selected="0">
            <x v="11"/>
          </reference>
          <reference field="3" count="1">
            <x v="22"/>
          </reference>
        </references>
      </pivotArea>
    </format>
    <format dxfId="116">
      <pivotArea dataOnly="0" labelOnly="1" fieldPosition="0">
        <references count="2">
          <reference field="1" count="1" selected="0">
            <x v="12"/>
          </reference>
          <reference field="3" count="1">
            <x v="17"/>
          </reference>
        </references>
      </pivotArea>
    </format>
    <format dxfId="115">
      <pivotArea dataOnly="0" labelOnly="1" fieldPosition="0">
        <references count="2">
          <reference field="1" count="1" selected="0">
            <x v="13"/>
          </reference>
          <reference field="3" count="1">
            <x v="2"/>
          </reference>
        </references>
      </pivotArea>
    </format>
    <format dxfId="114">
      <pivotArea dataOnly="0" labelOnly="1" fieldPosition="0">
        <references count="2">
          <reference field="1" count="1" selected="0">
            <x v="14"/>
          </reference>
          <reference field="3" count="1">
            <x v="18"/>
          </reference>
        </references>
      </pivotArea>
    </format>
    <format dxfId="113">
      <pivotArea dataOnly="0" labelOnly="1" outline="0" axis="axisValues" fieldPosition="0"/>
    </format>
    <format dxfId="112">
      <pivotArea field="1" type="button" dataOnly="0" labelOnly="1" outline="0" axis="axisRow" fieldPosition="0"/>
    </format>
    <format dxfId="111">
      <pivotArea dataOnly="0" labelOnly="1" outline="0" axis="axisValues" fieldPosition="0"/>
    </format>
    <format dxfId="110">
      <pivotArea field="1" type="button" dataOnly="0" labelOnly="1" outline="0" axis="axisRow" fieldPosition="0"/>
    </format>
    <format dxfId="109">
      <pivotArea dataOnly="0" labelOnly="1" outline="0" axis="axisValues" fieldPosition="0"/>
    </format>
    <format dxfId="108">
      <pivotArea dataOnly="0" grandRow="1" fieldPosition="0"/>
    </format>
    <format dxfId="107">
      <pivotArea collapsedLevelsAreSubtotals="1" fieldPosition="0">
        <references count="1">
          <reference field="1" count="1">
            <x v="0"/>
          </reference>
        </references>
      </pivotArea>
    </format>
    <format dxfId="106">
      <pivotArea dataOnly="0" labelOnly="1" fieldPosition="0">
        <references count="1">
          <reference field="1" count="1">
            <x v="0"/>
          </reference>
        </references>
      </pivotArea>
    </format>
    <format dxfId="105">
      <pivotArea dataOnly="0" fieldPosition="0">
        <references count="1">
          <reference field="1" count="1">
            <x v="1"/>
          </reference>
        </references>
      </pivotArea>
    </format>
    <format dxfId="104">
      <pivotArea dataOnly="0" fieldPosition="0">
        <references count="1">
          <reference field="1" count="1">
            <x v="2"/>
          </reference>
        </references>
      </pivotArea>
    </format>
    <format dxfId="103">
      <pivotArea dataOnly="0" fieldPosition="0">
        <references count="1">
          <reference field="1" count="1">
            <x v="3"/>
          </reference>
        </references>
      </pivotArea>
    </format>
    <format dxfId="102">
      <pivotArea dataOnly="0" fieldPosition="0">
        <references count="1">
          <reference field="1" count="1">
            <x v="4"/>
          </reference>
        </references>
      </pivotArea>
    </format>
    <format dxfId="101">
      <pivotArea dataOnly="0" fieldPosition="0">
        <references count="1">
          <reference field="1" count="1">
            <x v="5"/>
          </reference>
        </references>
      </pivotArea>
    </format>
    <format dxfId="100">
      <pivotArea dataOnly="0" fieldPosition="0">
        <references count="1">
          <reference field="1" count="1">
            <x v="6"/>
          </reference>
        </references>
      </pivotArea>
    </format>
    <format dxfId="99">
      <pivotArea dataOnly="0" fieldPosition="0">
        <references count="1">
          <reference field="1" count="1">
            <x v="7"/>
          </reference>
        </references>
      </pivotArea>
    </format>
    <format dxfId="98">
      <pivotArea dataOnly="0" fieldPosition="0">
        <references count="1">
          <reference field="1" count="1">
            <x v="8"/>
          </reference>
        </references>
      </pivotArea>
    </format>
    <format dxfId="97">
      <pivotArea dataOnly="0" fieldPosition="0">
        <references count="1">
          <reference field="1" count="1">
            <x v="9"/>
          </reference>
        </references>
      </pivotArea>
    </format>
    <format dxfId="96">
      <pivotArea dataOnly="0" fieldPosition="0">
        <references count="1">
          <reference field="1" count="1">
            <x v="10"/>
          </reference>
        </references>
      </pivotArea>
    </format>
    <format dxfId="95">
      <pivotArea dataOnly="0" fieldPosition="0">
        <references count="1">
          <reference field="1" count="1">
            <x v="11"/>
          </reference>
        </references>
      </pivotArea>
    </format>
    <format dxfId="94">
      <pivotArea dataOnly="0" fieldPosition="0">
        <references count="1">
          <reference field="1" count="1">
            <x v="12"/>
          </reference>
        </references>
      </pivotArea>
    </format>
    <format dxfId="93">
      <pivotArea dataOnly="0" fieldPosition="0">
        <references count="1">
          <reference field="1" count="1">
            <x v="13"/>
          </reference>
        </references>
      </pivotArea>
    </format>
    <format dxfId="92">
      <pivotArea dataOnly="0" fieldPosition="0">
        <references count="1">
          <reference field="1" count="1">
            <x v="14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9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2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1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18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9960A-D04E-4345-8DF6-14A9166E607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st" fld="5" baseField="0" baseItem="0"/>
  </dataFields>
  <formats count="12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field="1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grandRow="1" fieldPosition="0"/>
    </format>
    <format dxfId="82">
      <pivotArea dataOnly="0" grandRow="1" fieldPosition="0"/>
    </format>
    <format dxfId="81">
      <pivotArea field="1" type="button" dataOnly="0" labelOnly="1" outline="0" axis="axisRow" fieldPosition="0"/>
    </format>
    <format dxfId="8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5E9C-88BB-43BE-A2C8-1C7D96FCB9C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/>
  <pivotFields count="7">
    <pivotField axis="axisRow" showAll="0">
      <items count="7">
        <item h="1" x="4"/>
        <item h="1" x="5"/>
        <item h="1" x="3"/>
        <item x="0"/>
        <item h="1" x="2"/>
        <item h="1" x="1"/>
        <item t="default"/>
      </items>
    </pivotField>
    <pivotField axis="axisRow" dataField="1" showAll="0">
      <items count="16">
        <item x="0"/>
        <item h="1" x="2"/>
        <item h="1" x="1"/>
        <item h="1" x="14"/>
        <item h="1"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axis="axisRow" showAll="0">
      <items count="7">
        <item h="1" x="3"/>
        <item h="1" x="1"/>
        <item h="1" x="4"/>
        <item x="0"/>
        <item h="1" x="2"/>
        <item h="1"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3">
    <field x="0"/>
    <field x="1"/>
    <field x="2"/>
  </rowFields>
  <rowItems count="4">
    <i>
      <x v="3"/>
    </i>
    <i r="1">
      <x/>
    </i>
    <i r="2">
      <x v="3"/>
    </i>
    <i t="grand">
      <x/>
    </i>
  </rowItems>
  <colItems count="1">
    <i/>
  </colItems>
  <dataFields count="1">
    <dataField name="Count of Model" fld="1" subtotal="count" baseField="0" baseItem="0"/>
  </dataFields>
  <formats count="12">
    <format dxfId="79">
      <pivotArea field="0" type="button" dataOnly="0" labelOnly="1" outline="0" axis="axisRow" fieldPosition="0"/>
    </format>
    <format dxfId="78">
      <pivotArea dataOnly="0" labelOnly="1" outline="0" axis="axisValues" fieldPosition="0"/>
    </format>
    <format dxfId="77">
      <pivotArea dataOnly="0" grandRow="1" fieldPosition="0"/>
    </format>
    <format dxfId="76">
      <pivotArea dataOnly="0" grandRow="1" fieldPosition="0"/>
    </format>
    <format dxfId="75">
      <pivotArea field="0" type="button" dataOnly="0" labelOnly="1" outline="0" axis="axisRow" fieldPosition="0"/>
    </format>
    <format dxfId="74">
      <pivotArea dataOnly="0" labelOnly="1" outline="0" axis="axisValues" fieldPosition="0"/>
    </format>
    <format dxfId="73">
      <pivotArea collapsedLevelsAreSubtotals="1" fieldPosition="0">
        <references count="1">
          <reference field="0" count="0"/>
        </references>
      </pivotArea>
    </format>
    <format dxfId="72">
      <pivotArea collapsedLevelsAreSubtotals="1" fieldPosition="0">
        <references count="2">
          <reference field="0" count="0" selected="0"/>
          <reference field="1" count="0"/>
        </references>
      </pivotArea>
    </format>
    <format dxfId="71">
      <pivotArea collapsedLevelsAreSubtotals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fieldPosition="0">
        <references count="2">
          <reference field="0" count="0" selected="0"/>
          <reference field="1" count="0"/>
        </references>
      </pivotArea>
    </format>
    <format dxfId="68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3EEA6-3CD6-4BBF-9FF9-FA26EBF93B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a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numFmtId="3" showAll="0"/>
    <pivotField numFmtId="3" showAll="0"/>
    <pivotField dataField="1" dragToRow="0" dragToCol="0" dragToPage="0" showAll="0" defaultSubtotal="0"/>
  </pivotFields>
  <rowFields count="1">
    <field x="1"/>
  </rowFields>
  <rowItems count="16">
    <i>
      <x v="2"/>
    </i>
    <i>
      <x v="11"/>
    </i>
    <i>
      <x v="12"/>
    </i>
    <i>
      <x v="14"/>
    </i>
    <i>
      <x v="9"/>
    </i>
    <i>
      <x v="13"/>
    </i>
    <i>
      <x v="10"/>
    </i>
    <i>
      <x v="7"/>
    </i>
    <i>
      <x v="6"/>
    </i>
    <i>
      <x v="4"/>
    </i>
    <i>
      <x v="5"/>
    </i>
    <i>
      <x v="8"/>
    </i>
    <i>
      <x v="1"/>
    </i>
    <i>
      <x v="3"/>
    </i>
    <i>
      <x/>
    </i>
    <i t="grand">
      <x/>
    </i>
  </rowItems>
  <colItems count="1">
    <i/>
  </colItems>
  <dataFields count="1">
    <dataField name="Max of Profile" fld="6" subtotal="max" baseField="0" baseItem="0" numFmtId="3"/>
  </dataFields>
  <formats count="16">
    <format dxfId="67">
      <pivotArea dataOnly="0" fieldPosition="0">
        <references count="1">
          <reference field="1" count="1">
            <x v="2"/>
          </reference>
        </references>
      </pivotArea>
    </format>
    <format dxfId="66">
      <pivotArea dataOnly="0" fieldPosition="0">
        <references count="1">
          <reference field="1" count="1">
            <x v="0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field="1" type="button" dataOnly="0" labelOnly="1" outline="0" axis="axisRow" fieldPosition="0"/>
    </format>
    <format dxfId="58">
      <pivotArea dataOnly="0" labelOnly="1" outline="0" axis="axisValues" fieldPosition="0"/>
    </format>
    <format dxfId="57">
      <pivotArea field="1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grandRow="1" fieldPosition="0"/>
    </format>
    <format dxfId="54">
      <pivotArea dataOnly="0" grandRow="1" fieldPosition="0"/>
    </format>
    <format dxfId="53">
      <pivotArea dataOnly="0" fieldPosition="0">
        <references count="1">
          <reference field="1" count="1">
            <x v="0"/>
          </reference>
        </references>
      </pivotArea>
    </format>
    <format dxfId="52">
      <pivotArea dataOnly="0" fieldPosition="0">
        <references count="1">
          <reference field="1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65F14-919D-4C0D-8A03-8DEA8CE99766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h="1" x="3"/>
        <item h="1" x="1"/>
        <item x="4"/>
        <item h="1" x="0"/>
        <item h="1" x="2"/>
        <item h="1" x="5"/>
        <item t="default"/>
      </items>
    </pivotField>
    <pivotField dataField="1"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Average of Mileage" fld="3" subtotal="average" baseField="2" baseItem="2"/>
  </dataFields>
  <formats count="13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dataOnly="0" grandRow="1" fieldPosition="0"/>
    </format>
    <format dxfId="44">
      <pivotArea dataOnly="0" grandRow="1" fieldPosition="0"/>
    </format>
    <format dxfId="43">
      <pivotArea dataOnly="0" grandRow="1" fieldPosition="0"/>
    </format>
    <format dxfId="42">
      <pivotArea field="2" type="button" dataOnly="0" labelOnly="1" outline="0" axis="axisRow" fieldPosition="0"/>
    </format>
    <format dxfId="41">
      <pivotArea dataOnly="0" labelOnly="1" outline="0" axis="axisValues" fieldPosition="0"/>
    </format>
    <format dxfId="40">
      <pivotArea field="2" type="button" dataOnly="0" labelOnly="1" outline="0" axis="axisRow" fieldPosition="0"/>
    </format>
    <format dxfId="39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42B4A-B7B3-4EB8-A7E2-A1F20054455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x="4"/>
        <item h="1" x="5"/>
        <item h="1"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h="1" x="14"/>
        <item h="1" x="4"/>
        <item h="1" x="3"/>
        <item h="1" x="11"/>
        <item h="1" x="9"/>
        <item h="1" x="5"/>
        <item h="1" x="13"/>
        <item x="7"/>
        <item h="1" x="8"/>
        <item h="1" x="12"/>
        <item h="1" x="10"/>
        <item h="1" x="6"/>
        <item t="default"/>
      </items>
    </pivotField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/>
    </i>
    <i r="1">
      <x v="10"/>
    </i>
    <i t="grand">
      <x/>
    </i>
  </rowItems>
  <colItems count="1">
    <i/>
  </colItems>
  <dataFields count="1">
    <dataField name="Count of Model" fld="1" subtotal="count" baseField="0" baseItem="0"/>
  </dataFields>
  <formats count="13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0" count="0" selected="0"/>
          <reference field="1" count="0"/>
        </references>
      </pivotArea>
    </format>
    <format dxfId="32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EA281-C2E5-4807-9FD8-A0AD1E749357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h="1" x="3"/>
        <item h="1" x="1"/>
        <item h="1" x="4"/>
        <item h="1" x="0"/>
        <item h="1" x="2"/>
        <item x="5"/>
        <item t="default"/>
      </items>
    </pivotField>
    <pivotField dataField="1"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2">
    <i>
      <x v="5"/>
    </i>
    <i t="grand">
      <x/>
    </i>
  </rowItems>
  <colItems count="1">
    <i/>
  </colItems>
  <dataFields count="1">
    <dataField name="Average of Mileage" fld="3" subtotal="average" baseField="2" baseItem="5"/>
  </dataFields>
  <formats count="12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grandRow="1" fieldPosition="0"/>
    </format>
    <format dxfId="16">
      <pivotArea dataOnly="0" grandRow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34277-192D-42B4-B220-D489467C2C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de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 maxSubtotal="1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max"/>
      </items>
    </pivotField>
    <pivotField numFmtId="3" showAll="0"/>
    <pivotField numFmtId="3" showAll="0"/>
    <pivotField dragToRow="0" dragToCol="0" dragToPage="0" showAll="0" defaultSubtotal="0"/>
  </pivotFields>
  <rowFields count="1">
    <field x="1"/>
  </rowFields>
  <rowItems count="16">
    <i>
      <x v="10"/>
    </i>
    <i>
      <x v="11"/>
    </i>
    <i>
      <x v="4"/>
    </i>
    <i>
      <x v="3"/>
    </i>
    <i>
      <x v="5"/>
    </i>
    <i>
      <x v="14"/>
    </i>
    <i>
      <x v="12"/>
    </i>
    <i>
      <x/>
    </i>
    <i>
      <x v="8"/>
    </i>
    <i>
      <x v="2"/>
    </i>
    <i>
      <x v="1"/>
    </i>
    <i>
      <x v="7"/>
    </i>
    <i>
      <x v="6"/>
    </i>
    <i>
      <x v="9"/>
    </i>
    <i>
      <x v="13"/>
    </i>
    <i t="grand">
      <x/>
    </i>
  </rowItems>
  <colItems count="1">
    <i/>
  </colItems>
  <dataFields count="1">
    <dataField name="Max of Mileage" fld="3" subtotal="max" baseField="1" baseItem="0"/>
  </dataFields>
  <formats count="21"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1" type="button" dataOnly="0" labelOnly="1" outline="0" axis="axisRow" fieldPosition="0"/>
    </format>
    <format dxfId="295">
      <pivotArea dataOnly="0" labelOnly="1" fieldPosition="0">
        <references count="1">
          <reference field="1" count="0"/>
        </references>
      </pivotArea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fieldPosition="0">
        <references count="1">
          <reference field="1" count="1">
            <x v="10"/>
          </reference>
        </references>
      </pivotArea>
    </format>
    <format dxfId="288">
      <pivotArea grandRow="1" outline="0" collapsedLevelsAreSubtotals="1" fieldPosition="0"/>
    </format>
    <format dxfId="287">
      <pivotArea dataOnly="0" labelOnly="1" grandRow="1" outline="0" fieldPosition="0"/>
    </format>
    <format dxfId="286">
      <pivotArea field="1" type="button" dataOnly="0" labelOnly="1" outline="0" axis="axisRow" fieldPosition="0"/>
    </format>
    <format dxfId="285">
      <pivotArea dataOnly="0" labelOnly="1" outline="0" axis="axisValues" fieldPosition="0"/>
    </format>
    <format dxfId="284">
      <pivotArea dataOnly="0" labelOnly="1" fieldPosition="0">
        <references count="1">
          <reference field="1" count="0"/>
        </references>
      </pivotArea>
    </format>
    <format dxfId="283">
      <pivotArea field="1" type="button" dataOnly="0" labelOnly="1" outline="0" axis="axisRow" fieldPosition="0"/>
    </format>
    <format dxfId="282">
      <pivotArea dataOnly="0" labelOnly="1" outline="0" axis="axisValues" fieldPosition="0"/>
    </format>
    <format dxfId="281">
      <pivotArea field="1" type="button" dataOnly="0" labelOnly="1" outline="0" axis="axisRow" fieldPosition="0"/>
    </format>
    <format dxfId="280">
      <pivotArea dataOnly="0" labelOnly="1" outline="0" axis="axisValues" fieldPosition="0"/>
    </format>
    <format dxfId="279">
      <pivotArea dataOnly="0" grandRow="1" fieldPosition="0"/>
    </format>
    <format dxfId="278">
      <pivotArea dataOnly="0" fieldPosition="0">
        <references count="1">
          <reference field="1" count="1">
            <x v="1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C4A91-E6D9-4BAE-980C-BBC7B375D5A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0" firstHeaderRow="1" firstDataRow="1" firstDataCol="1"/>
  <pivotFields count="2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/>
    </i>
    <i>
      <x v="5"/>
    </i>
    <i t="grand">
      <x/>
    </i>
  </rowItems>
  <colItems count="1">
    <i/>
  </colItems>
  <dataFields count="1">
    <dataField name="Max of Ratio" fld="1" subtotal="max" baseField="0" baseItem="0"/>
  </dataFields>
  <formats count="14">
    <format dxfId="13">
      <pivotArea dataOnly="0" fieldPosition="0">
        <references count="1">
          <reference field="0" count="1"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grandRow="1" fieldPosition="0"/>
    </format>
    <format dxfId="3">
      <pivotArea dataOnly="0" grandRow="1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fieldPosition="0">
        <references count="1">
          <reference field="0" count="1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ax of Ratio"/>
    <pivotHierarchy dragToData="1"/>
    <pivotHierarchy dragToData="1"/>
  </pivotHierarchies>
  <pivotTableStyleInfo name="PivotStyleLight22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 Inventory.xlsx!cars">
        <x15:activeTabTopLevelEntity name="[ca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D720E-EB73-4E0C-9076-95F104FC68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166" showAll="0"/>
    <pivotField numFmtId="3" showAll="0"/>
    <pivotField numFmtId="3"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/>
  </dataFields>
  <formats count="19">
    <format dxfId="277">
      <pivotArea collapsedLevelsAreSubtotals="1" fieldPosition="0">
        <references count="1">
          <reference field="2" count="1">
            <x v="0"/>
          </reference>
        </references>
      </pivotArea>
    </format>
    <format dxfId="276">
      <pivotArea dataOnly="0" labelOnly="1" fieldPosition="0">
        <references count="1">
          <reference field="2" count="1">
            <x v="0"/>
          </reference>
        </references>
      </pivotArea>
    </format>
    <format dxfId="275">
      <pivotArea collapsedLevelsAreSubtotals="1" fieldPosition="0">
        <references count="1">
          <reference field="2" count="1">
            <x v="4"/>
          </reference>
        </references>
      </pivotArea>
    </format>
    <format dxfId="274">
      <pivotArea dataOnly="0" labelOnly="1" fieldPosition="0">
        <references count="1">
          <reference field="2" count="1">
            <x v="4"/>
          </reference>
        </references>
      </pivotArea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2" type="button" dataOnly="0" labelOnly="1" outline="0" axis="axisRow" fieldPosition="0"/>
    </format>
    <format dxfId="270">
      <pivotArea dataOnly="0" labelOnly="1" fieldPosition="0">
        <references count="1">
          <reference field="2" count="0"/>
        </references>
      </pivotArea>
    </format>
    <format dxfId="269">
      <pivotArea dataOnly="0" labelOnly="1" grandRow="1" outline="0" fieldPosition="0"/>
    </format>
    <format dxfId="268">
      <pivotArea dataOnly="0" labelOnly="1" outline="0" axis="axisValues" fieldPosition="0"/>
    </format>
    <format dxfId="267">
      <pivotArea field="2" type="button" dataOnly="0" labelOnly="1" outline="0" axis="axisRow" fieldPosition="0"/>
    </format>
    <format dxfId="266">
      <pivotArea dataOnly="0" labelOnly="1" outline="0" axis="axisValues" fieldPosition="0"/>
    </format>
    <format dxfId="265">
      <pivotArea grandRow="1" outline="0" collapsedLevelsAreSubtotals="1" fieldPosition="0"/>
    </format>
    <format dxfId="264">
      <pivotArea dataOnly="0" labelOnly="1" grandRow="1" outline="0" fieldPosition="0"/>
    </format>
    <format dxfId="263">
      <pivotArea dataOnly="0" grandRow="1" fieldPosition="0"/>
    </format>
    <format dxfId="262">
      <pivotArea field="2" type="button" dataOnly="0" labelOnly="1" outline="0" axis="axisRow" fieldPosition="0"/>
    </format>
    <format dxfId="261">
      <pivotArea dataOnly="0" labelOnly="1" outline="0" axis="axisValues" fieldPosition="0"/>
    </format>
    <format dxfId="260">
      <pivotArea dataOnly="0" fieldPosition="0">
        <references count="1">
          <reference field="2" count="1">
            <x v="0"/>
          </reference>
        </references>
      </pivotArea>
    </format>
    <format dxfId="259">
      <pivotArea dataOnly="0" fieldPosition="0">
        <references count="1">
          <reference field="2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2736A-5223-450C-9B2F-B779FCD0C1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h="1" x="4"/>
        <item h="1" x="5"/>
        <item h="1" x="3"/>
        <item x="0"/>
        <item h="1" x="2"/>
        <item h="1" x="1"/>
        <item t="default"/>
      </items>
    </pivotField>
    <pivotField axis="axisRow" showAll="0">
      <items count="16">
        <item h="1" x="0"/>
        <item h="1" x="2"/>
        <item h="1" x="1"/>
        <item h="1" x="14"/>
        <item x="4"/>
        <item h="1" x="3"/>
        <item h="1" x="11"/>
        <item h="1"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showAll="0"/>
    <pivotField dataField="1"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3"/>
    </i>
    <i r="1">
      <x v="4"/>
    </i>
    <i t="grand">
      <x/>
    </i>
  </rowItems>
  <colItems count="1">
    <i/>
  </colItems>
  <dataFields count="1">
    <dataField name="Average of Mileage" fld="3" subtotal="average" baseField="0" baseItem="3"/>
  </dataFields>
  <formats count="14">
    <format dxfId="258">
      <pivotArea type="all" dataOnly="0" outline="0" fieldPosition="0"/>
    </format>
    <format dxfId="257">
      <pivotArea outline="0" collapsedLevelsAreSubtotals="1" fieldPosition="0"/>
    </format>
    <format dxfId="256">
      <pivotArea field="0" type="button" dataOnly="0" labelOnly="1" outline="0" axis="axisRow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dataOnly="0" labelOnly="1" grandRow="1" outline="0" fieldPosition="0"/>
    </format>
    <format dxfId="253">
      <pivotArea dataOnly="0" labelOnly="1" fieldPosition="0">
        <references count="2">
          <reference field="0" count="0" selected="0"/>
          <reference field="1" count="0"/>
        </references>
      </pivotArea>
    </format>
    <format dxfId="252">
      <pivotArea dataOnly="0" labelOnly="1" outline="0" axis="axisValues" fieldPosition="0"/>
    </format>
    <format dxfId="251">
      <pivotArea field="0" type="button" dataOnly="0" labelOnly="1" outline="0" axis="axisRow" fieldPosition="0"/>
    </format>
    <format dxfId="250">
      <pivotArea dataOnly="0" labelOnly="1" outline="0" axis="axisValues" fieldPosition="0"/>
    </format>
    <format dxfId="249">
      <pivotArea grandRow="1" outline="0" collapsedLevelsAreSubtotals="1" fieldPosition="0"/>
    </format>
    <format dxfId="248">
      <pivotArea dataOnly="0" labelOnly="1" grandRow="1" outline="0" fieldPosition="0"/>
    </format>
    <format dxfId="247">
      <pivotArea field="0" type="button" dataOnly="0" labelOnly="1" outline="0" axis="axisRow" fieldPosition="0"/>
    </format>
    <format dxfId="246">
      <pivotArea dataOnly="0" labelOnly="1" outline="0" axis="axisValues" fieldPosition="0"/>
    </format>
    <format dxfId="245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24E59-D225-4D84-AAE3-6028834BC6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6" firstHeaderRow="1" firstDataRow="1" firstDataCol="1"/>
  <pivotFields count="7">
    <pivotField axis="axisRow" showAll="0">
      <items count="7">
        <item h="1" x="4"/>
        <item h="1" x="5"/>
        <item x="3"/>
        <item h="1" x="0"/>
        <item h="1" x="2"/>
        <item h="1" x="1"/>
        <item t="default"/>
      </items>
    </pivotField>
    <pivotField axis="axisRow" dataField="1" showAll="0">
      <items count="16">
        <item h="1" x="0"/>
        <item h="1" x="2"/>
        <item h="1" x="1"/>
        <item h="1" x="14"/>
        <item h="1" x="4"/>
        <item h="1" x="3"/>
        <item h="1" x="11"/>
        <item x="9"/>
        <item h="1" x="5"/>
        <item h="1" x="13"/>
        <item h="1" x="7"/>
        <item h="1" x="8"/>
        <item h="1" x="12"/>
        <item h="1" x="10"/>
        <item h="1" x="6"/>
        <item t="default"/>
      </items>
    </pivotField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2">
    <field x="0"/>
    <field x="1"/>
  </rowFields>
  <rowItems count="3">
    <i>
      <x v="2"/>
    </i>
    <i r="1">
      <x v="7"/>
    </i>
    <i t="grand">
      <x/>
    </i>
  </rowItems>
  <colItems count="1">
    <i/>
  </colItems>
  <dataFields count="1">
    <dataField name="Count of Model" fld="1" subtotal="count" baseField="0" baseItem="0"/>
  </dataFields>
  <formats count="14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0" type="button" dataOnly="0" labelOnly="1" outline="0" axis="axisRow" fieldPosition="0"/>
    </format>
    <format dxfId="241">
      <pivotArea dataOnly="0" labelOnly="1" fieldPosition="0">
        <references count="1">
          <reference field="0" count="0"/>
        </references>
      </pivotArea>
    </format>
    <format dxfId="240">
      <pivotArea dataOnly="0" labelOnly="1" grandRow="1" outline="0" fieldPosition="0"/>
    </format>
    <format dxfId="239">
      <pivotArea dataOnly="0" labelOnly="1" fieldPosition="0">
        <references count="2">
          <reference field="0" count="0" selected="0"/>
          <reference field="1" count="0"/>
        </references>
      </pivotArea>
    </format>
    <format dxfId="238">
      <pivotArea dataOnly="0" labelOnly="1" outline="0" axis="axisValues" fieldPosition="0"/>
    </format>
    <format dxfId="237">
      <pivotArea dataOnly="0" grandRow="1" fieldPosition="0"/>
    </format>
    <format dxfId="236">
      <pivotArea field="0" type="button" dataOnly="0" labelOnly="1" outline="0" axis="axisRow" fieldPosition="0"/>
    </format>
    <format dxfId="235">
      <pivotArea dataOnly="0" labelOnly="1" outline="0" axis="axisValues" fieldPosition="0"/>
    </format>
    <format dxfId="234">
      <pivotArea field="0" type="button" dataOnly="0" labelOnly="1" outline="0" axis="axisRow" fieldPosition="0"/>
    </format>
    <format dxfId="233">
      <pivotArea dataOnly="0" labelOnly="1" outline="0" axis="axisValues" fieldPosition="0"/>
    </format>
    <format dxfId="232">
      <pivotArea grandRow="1" outline="0" collapsedLevelsAreSubtotals="1" fieldPosition="0"/>
    </format>
    <format dxfId="231">
      <pivotArea dataOnly="0" labelOnly="1" grandRow="1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ACFF-1358-4F38-B362-00F463232A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9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de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6" showAll="0"/>
    <pivotField dataField="1" numFmtId="3" showAll="0" maxSubtotal="1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max"/>
      </items>
    </pivotField>
    <pivotField numFmtId="3" showAll="0"/>
    <pivotField dragToRow="0" dragToCol="0" dragToPage="0" showAll="0" defaultSubtotal="0"/>
  </pivotFields>
  <rowFields count="1">
    <field x="1"/>
  </rowFields>
  <rowItems count="16">
    <i>
      <x v="14"/>
    </i>
    <i>
      <x v="6"/>
    </i>
    <i>
      <x v="7"/>
    </i>
    <i>
      <x v="3"/>
    </i>
    <i>
      <x/>
    </i>
    <i>
      <x v="8"/>
    </i>
    <i>
      <x v="1"/>
    </i>
    <i>
      <x v="10"/>
    </i>
    <i>
      <x v="13"/>
    </i>
    <i>
      <x v="11"/>
    </i>
    <i>
      <x v="12"/>
    </i>
    <i>
      <x v="5"/>
    </i>
    <i>
      <x v="4"/>
    </i>
    <i>
      <x v="9"/>
    </i>
    <i>
      <x v="2"/>
    </i>
    <i t="grand">
      <x/>
    </i>
  </rowItems>
  <colItems count="1">
    <i/>
  </colItems>
  <dataFields count="1">
    <dataField name="Max of Price" fld="4" subtotal="max" baseField="1" baseItem="0"/>
  </dataFields>
  <formats count="21">
    <format dxfId="230">
      <pivotArea dataOnly="0" fieldPosition="0">
        <references count="1">
          <reference field="1" count="1">
            <x v="14"/>
          </reference>
        </references>
      </pivotArea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field="1" type="button" dataOnly="0" labelOnly="1" outline="0" axis="axisRow" fieldPosition="0"/>
    </format>
    <format dxfId="226">
      <pivotArea dataOnly="0" labelOnly="1" fieldPosition="0">
        <references count="1">
          <reference field="1" count="0"/>
        </references>
      </pivotArea>
    </format>
    <format dxfId="225">
      <pivotArea dataOnly="0" labelOnly="1" grandRow="1" outline="0" fieldPosition="0"/>
    </format>
    <format dxfId="224">
      <pivotArea dataOnly="0" labelOnly="1" outline="0" axis="axisValues" fieldPosition="0"/>
    </format>
    <format dxfId="223">
      <pivotArea grandRow="1" outline="0" collapsedLevelsAreSubtotals="1" fieldPosition="0"/>
    </format>
    <format dxfId="222">
      <pivotArea dataOnly="0" labelOnly="1" grandRow="1" outline="0" fieldPosition="0"/>
    </format>
    <format dxfId="221">
      <pivotArea field="1" type="button" dataOnly="0" labelOnly="1" outline="0" axis="axisRow" fieldPosition="0"/>
    </format>
    <format dxfId="220">
      <pivotArea dataOnly="0" labelOnly="1" outline="0" axis="axisValues" fieldPosition="0"/>
    </format>
    <format dxfId="219">
      <pivotArea field="1" type="button" dataOnly="0" labelOnly="1" outline="0" axis="axisRow" fieldPosition="0"/>
    </format>
    <format dxfId="218">
      <pivotArea dataOnly="0" labelOnly="1" outline="0" axis="axisValues" fieldPosition="0"/>
    </format>
    <format dxfId="217">
      <pivotArea dataOnly="0" fieldPosition="0">
        <references count="1">
          <reference field="1" count="1">
            <x v="14"/>
          </reference>
        </references>
      </pivotArea>
    </format>
    <format dxfId="216">
      <pivotArea dataOnly="0" grandRow="1" fieldPosition="0"/>
    </format>
    <format dxfId="215">
      <pivotArea field="1" type="button" dataOnly="0" labelOnly="1" outline="0" axis="axisRow" fieldPosition="0"/>
    </format>
    <format dxfId="214">
      <pivotArea dataOnly="0" labelOnly="1" outline="0" axis="axisValues" fieldPosition="0"/>
    </format>
    <format dxfId="213">
      <pivotArea grandRow="1" outline="0" collapsedLevelsAreSubtotals="1" fieldPosition="0"/>
    </format>
    <format dxfId="212">
      <pivotArea dataOnly="0" labelOnly="1" grandRow="1" outline="0" fieldPosition="0"/>
    </format>
    <format dxfId="211">
      <pivotArea collapsedLevelsAreSubtotals="1" fieldPosition="0">
        <references count="1">
          <reference field="1" count="1">
            <x v="14"/>
          </reference>
        </references>
      </pivotArea>
    </format>
    <format dxfId="210">
      <pivotArea dataOnly="0" labelOnly="1" fieldPosition="0">
        <references count="1">
          <reference field="1" count="1">
            <x v="1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7C6C9-2657-4FD8-AC18-AF06C7E89CA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axis="axisRow" showAll="0">
      <items count="7">
        <item x="4"/>
        <item h="1" x="5"/>
        <item h="1" x="3"/>
        <item h="1" x="0"/>
        <item h="1" x="2"/>
        <item h="1" x="1"/>
        <item t="default"/>
      </items>
    </pivotField>
    <pivotField showAll="0"/>
    <pivotField showAll="0"/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Cost" fld="5" baseField="0" baseItem="0"/>
  </dataFields>
  <formats count="12"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0" type="button" dataOnly="0" labelOnly="1" outline="0" axis="axisRow" fieldPosition="0"/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grandRow="1" outline="0" fieldPosition="0"/>
    </format>
    <format dxfId="204">
      <pivotArea dataOnly="0" labelOnly="1" outline="0" axis="axisValues" fieldPosition="0"/>
    </format>
    <format dxfId="203">
      <pivotArea dataOnly="0" grandRow="1" fieldPosition="0"/>
    </format>
    <format dxfId="202">
      <pivotArea field="0" type="button" dataOnly="0" labelOnly="1" outline="0" axis="axisRow" fieldPosition="0"/>
    </format>
    <format dxfId="201">
      <pivotArea dataOnly="0" labelOnly="1" outline="0" axis="axisValues" fieldPosition="0"/>
    </format>
    <format dxfId="200">
      <pivotArea field="0" type="button" dataOnly="0" labelOnly="1" outline="0" axis="axisRow" fieldPosition="0"/>
    </format>
    <format dxfId="199">
      <pivotArea dataOnly="0" labelOnly="1" outline="0" axis="axisValues" fieldPosition="0"/>
    </format>
    <format dxfId="198">
      <pivotArea dataOnly="0" grandRow="1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196E9-AB12-40AF-BF58-074FF2F7796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axis="axisRow" dataField="1" showAll="0">
      <items count="7">
        <item h="1" x="4"/>
        <item h="1" x="5"/>
        <item h="1" x="3"/>
        <item h="1" x="0"/>
        <item x="2"/>
        <item h="1" x="1"/>
        <item t="default"/>
      </items>
    </pivotField>
    <pivotField showAll="0"/>
    <pivotField showAll="0"/>
    <pivotField numFmtId="166" showAll="0"/>
    <pivotField numFmtId="3" showAll="0"/>
    <pivotField numFmtId="3" showAll="0"/>
    <pivotField dragToRow="0" dragToCol="0" dragToPage="0" showAll="0" defaultSubtotal="0"/>
  </pivotFields>
  <rowFields count="1">
    <field x="0"/>
  </rowFields>
  <rowItems count="2">
    <i>
      <x v="4"/>
    </i>
    <i t="grand">
      <x/>
    </i>
  </rowItems>
  <colItems count="1">
    <i/>
  </colItems>
  <dataFields count="1">
    <dataField name="Count of Make" fld="0" subtotal="count" baseField="0" baseItem="0"/>
  </dataFields>
  <formats count="9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dataOnly="0" grandRow="1" fieldPosition="0"/>
    </format>
    <format dxfId="190">
      <pivotArea field="0" type="button" dataOnly="0" labelOnly="1" outline="0" axis="axisRow" fieldPosition="0"/>
    </format>
    <format dxfId="189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52BE-6DE5-43C5-B422-C78A05ED7FA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5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showAll="0">
      <items count="7">
        <item x="3"/>
        <item h="1" x="1"/>
        <item h="1" x="4"/>
        <item h="1" x="0"/>
        <item h="1" x="2"/>
        <item h="1" x="5"/>
        <item t="default"/>
      </items>
    </pivotField>
    <pivotField numFmtId="166" showAll="0"/>
    <pivotField numFmtId="3" showAll="0"/>
    <pivotField dataField="1" numFmtId="3" showAll="0"/>
    <pivotField dragToRow="0" dragToCol="0" dragToPage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Cost" fld="5" subtotal="average" baseField="2" baseItem="0"/>
  </dataFields>
  <formats count="14"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2" type="button" dataOnly="0" labelOnly="1" outline="0" axis="axisRow" fieldPosition="0"/>
    </format>
    <format dxfId="185">
      <pivotArea dataOnly="0" labelOnly="1" fieldPosition="0">
        <references count="1">
          <reference field="2" count="0"/>
        </references>
      </pivotArea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82">
      <pivotArea grandRow="1" outline="0" collapsedLevelsAreSubtotals="1" fieldPosition="0"/>
    </format>
    <format dxfId="181">
      <pivotArea dataOnly="0" labelOnly="1" grandRow="1" outline="0" fieldPosition="0"/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field="2" type="button" dataOnly="0" labelOnly="1" outline="0" axis="axisRow" fieldPosition="0"/>
    </format>
    <format dxfId="177">
      <pivotArea dataOnly="0" labelOnly="1" outline="0" axis="axisValues" fieldPosition="0"/>
    </format>
    <format dxfId="176">
      <pivotArea field="2" type="button" dataOnly="0" labelOnly="1" outline="0" axis="axisRow" fieldPosition="0"/>
    </format>
    <format dxfId="175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C298E-496E-4C0C-99B1-404E42791E03}" name="cars" displayName="cars" ref="B1:I25" totalsRowShown="0" headerRowDxfId="308">
  <tableColumns count="8">
    <tableColumn id="1" xr3:uid="{6D9087A9-3136-4C22-9A81-BA4A32180E16}" name="Make"/>
    <tableColumn id="2" xr3:uid="{FBD83204-8967-431D-A5F3-99902FE0071D}" name="Model"/>
    <tableColumn id="3" xr3:uid="{53D4413F-7362-489E-84DF-653ADDA7B026}" name="Color"/>
    <tableColumn id="4" xr3:uid="{76F28C8D-D92C-4285-B934-38FB396FC254}" name="Mileage" dataDxfId="307" dataCellStyle="Comma"/>
    <tableColumn id="5" xr3:uid="{302DCE07-1437-4825-97FF-AF080F2385AB}" name="Price" dataDxfId="306" dataCellStyle="Currency"/>
    <tableColumn id="6" xr3:uid="{BE7386E2-3C4B-43C5-A3C3-309EFB38D0FC}" name="Cost" dataDxfId="305" dataCellStyle="Currency"/>
    <tableColumn id="9" xr3:uid="{28111E40-CF4F-4F95-A57B-8F5E78D4FA89}" name="Ratio" dataDxfId="304">
      <calculatedColumnFormula>cars[[#This Row],[Cost]]/cars[[#This Row],[Mileage]]</calculatedColumnFormula>
    </tableColumn>
    <tableColumn id="7" xr3:uid="{E85A0B4E-7FC1-42FF-9F6A-3B73106566D4}" name="Profile" dataDxfId="303">
      <calculatedColumnFormula>cars[[#This Row],[Price]]-cars[[#This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I25"/>
  <sheetViews>
    <sheetView topLeftCell="B1" zoomScaleNormal="100" workbookViewId="0">
      <selection activeCell="L11" sqref="L11"/>
    </sheetView>
  </sheetViews>
  <sheetFormatPr defaultRowHeight="14.5" x14ac:dyDescent="0.35"/>
  <cols>
    <col min="1" max="1" width="0" hidden="1" customWidth="1"/>
    <col min="2" max="2" width="8.81640625" bestFit="1" customWidth="1"/>
    <col min="3" max="3" width="8.453125" bestFit="1" customWidth="1"/>
    <col min="4" max="4" width="5.90625" bestFit="1" customWidth="1"/>
    <col min="5" max="5" width="9.36328125" style="6" bestFit="1" customWidth="1"/>
    <col min="6" max="7" width="7.36328125" style="6" bestFit="1" customWidth="1"/>
    <col min="8" max="8" width="11.81640625" bestFit="1" customWidth="1"/>
  </cols>
  <sheetData>
    <row r="1" spans="2:9" x14ac:dyDescent="0.35">
      <c r="B1" s="1" t="s">
        <v>9</v>
      </c>
      <c r="C1" s="1" t="s">
        <v>10</v>
      </c>
      <c r="D1" s="1" t="s">
        <v>11</v>
      </c>
      <c r="E1" s="4" t="s">
        <v>12</v>
      </c>
      <c r="F1" s="4" t="s">
        <v>13</v>
      </c>
      <c r="G1" s="4" t="s">
        <v>14</v>
      </c>
      <c r="H1" s="1" t="s">
        <v>82</v>
      </c>
      <c r="I1" s="1" t="s">
        <v>86</v>
      </c>
    </row>
    <row r="2" spans="2:9" x14ac:dyDescent="0.35">
      <c r="B2" t="s">
        <v>5</v>
      </c>
      <c r="C2" t="s">
        <v>15</v>
      </c>
      <c r="D2" t="s">
        <v>16</v>
      </c>
      <c r="E2" s="7">
        <v>63512</v>
      </c>
      <c r="F2" s="5">
        <v>4000</v>
      </c>
      <c r="G2" s="5">
        <v>3000</v>
      </c>
      <c r="H2">
        <f>cars[[#This Row],[Cost]]/cars[[#This Row],[Mileage]]</f>
        <v>4.7235168157198637E-2</v>
      </c>
      <c r="I2" s="6">
        <f>cars[[#This Row],[Price]]-cars[[#This Row],[Cost]]</f>
        <v>1000</v>
      </c>
    </row>
    <row r="3" spans="2:9" x14ac:dyDescent="0.35">
      <c r="B3" t="s">
        <v>5</v>
      </c>
      <c r="C3" t="s">
        <v>15</v>
      </c>
      <c r="D3" t="s">
        <v>17</v>
      </c>
      <c r="E3" s="7">
        <v>95135</v>
      </c>
      <c r="F3" s="5">
        <v>2500</v>
      </c>
      <c r="G3" s="5">
        <v>2000</v>
      </c>
      <c r="H3">
        <f>cars[[#This Row],[Cost]]/cars[[#This Row],[Mileage]]</f>
        <v>2.1022757134598204E-2</v>
      </c>
      <c r="I3" s="6">
        <f>cars[[#This Row],[Price]]-cars[[#This Row],[Cost]]</f>
        <v>500</v>
      </c>
    </row>
    <row r="4" spans="2:9" x14ac:dyDescent="0.35">
      <c r="B4" t="s">
        <v>5</v>
      </c>
      <c r="C4" t="s">
        <v>15</v>
      </c>
      <c r="D4" t="s">
        <v>18</v>
      </c>
      <c r="E4" s="7">
        <v>101354</v>
      </c>
      <c r="F4" s="5">
        <v>2000</v>
      </c>
      <c r="G4" s="5">
        <v>1500</v>
      </c>
      <c r="H4">
        <f>cars[[#This Row],[Cost]]/cars[[#This Row],[Mileage]]</f>
        <v>1.4799613236774079E-2</v>
      </c>
      <c r="I4" s="6">
        <f>cars[[#This Row],[Price]]-cars[[#This Row],[Cost]]</f>
        <v>500</v>
      </c>
    </row>
    <row r="5" spans="2:9" x14ac:dyDescent="0.35">
      <c r="B5" t="s">
        <v>7</v>
      </c>
      <c r="C5" t="s">
        <v>19</v>
      </c>
      <c r="D5" t="s">
        <v>20</v>
      </c>
      <c r="E5" s="7">
        <v>75006</v>
      </c>
      <c r="F5" s="5">
        <v>2198</v>
      </c>
      <c r="G5" s="5">
        <v>1900</v>
      </c>
      <c r="H5">
        <f>cars[[#This Row],[Cost]]/cars[[#This Row],[Mileage]]</f>
        <v>2.533130682878703E-2</v>
      </c>
      <c r="I5" s="6">
        <f>cars[[#This Row],[Price]]-cars[[#This Row],[Cost]]</f>
        <v>298</v>
      </c>
    </row>
    <row r="6" spans="2:9" x14ac:dyDescent="0.35">
      <c r="B6" t="s">
        <v>6</v>
      </c>
      <c r="C6" t="s">
        <v>21</v>
      </c>
      <c r="D6" t="s">
        <v>22</v>
      </c>
      <c r="E6" s="7">
        <v>69847</v>
      </c>
      <c r="F6" s="5">
        <v>3826</v>
      </c>
      <c r="G6" s="5">
        <v>3000</v>
      </c>
      <c r="H6">
        <f>cars[[#This Row],[Cost]]/cars[[#This Row],[Mileage]]</f>
        <v>4.2951021518461779E-2</v>
      </c>
      <c r="I6" s="6">
        <f>cars[[#This Row],[Price]]-cars[[#This Row],[Cost]]</f>
        <v>826</v>
      </c>
    </row>
    <row r="7" spans="2:9" x14ac:dyDescent="0.35">
      <c r="B7" t="s">
        <v>6</v>
      </c>
      <c r="C7" t="s">
        <v>21</v>
      </c>
      <c r="D7" t="s">
        <v>22</v>
      </c>
      <c r="E7" s="7">
        <v>55233</v>
      </c>
      <c r="F7" s="5">
        <v>2970</v>
      </c>
      <c r="G7" s="5">
        <v>2500</v>
      </c>
      <c r="H7">
        <f>cars[[#This Row],[Cost]]/cars[[#This Row],[Mileage]]</f>
        <v>4.5262795792370504E-2</v>
      </c>
      <c r="I7" s="6">
        <f>cars[[#This Row],[Price]]-cars[[#This Row],[Cost]]</f>
        <v>470</v>
      </c>
    </row>
    <row r="8" spans="2:9" x14ac:dyDescent="0.35">
      <c r="B8" t="s">
        <v>7</v>
      </c>
      <c r="C8" t="s">
        <v>23</v>
      </c>
      <c r="D8" t="s">
        <v>20</v>
      </c>
      <c r="E8" s="7">
        <v>87278</v>
      </c>
      <c r="F8" s="5">
        <v>2224</v>
      </c>
      <c r="G8" s="5">
        <v>2100</v>
      </c>
      <c r="H8">
        <f>cars[[#This Row],[Cost]]/cars[[#This Row],[Mileage]]</f>
        <v>2.4061046311785329E-2</v>
      </c>
      <c r="I8" s="6">
        <f>cars[[#This Row],[Price]]-cars[[#This Row],[Cost]]</f>
        <v>124</v>
      </c>
    </row>
    <row r="9" spans="2:9" x14ac:dyDescent="0.35">
      <c r="B9" t="s">
        <v>7</v>
      </c>
      <c r="C9" t="s">
        <v>23</v>
      </c>
      <c r="D9" t="s">
        <v>17</v>
      </c>
      <c r="E9" s="7">
        <v>130684</v>
      </c>
      <c r="F9" s="5">
        <v>2798</v>
      </c>
      <c r="G9" s="5">
        <v>2200</v>
      </c>
      <c r="H9">
        <f>cars[[#This Row],[Cost]]/cars[[#This Row],[Mileage]]</f>
        <v>1.6834501545713323E-2</v>
      </c>
      <c r="I9" s="6">
        <f>cars[[#This Row],[Price]]-cars[[#This Row],[Cost]]</f>
        <v>598</v>
      </c>
    </row>
    <row r="10" spans="2:9" x14ac:dyDescent="0.35">
      <c r="B10" t="s">
        <v>7</v>
      </c>
      <c r="C10" t="s">
        <v>23</v>
      </c>
      <c r="D10" t="s">
        <v>18</v>
      </c>
      <c r="E10" s="7">
        <v>59169</v>
      </c>
      <c r="F10" s="5">
        <v>2160</v>
      </c>
      <c r="G10" s="5">
        <v>2000</v>
      </c>
      <c r="H10">
        <f>cars[[#This Row],[Cost]]/cars[[#This Row],[Mileage]]</f>
        <v>3.3801483885142557E-2</v>
      </c>
      <c r="I10" s="6">
        <f>cars[[#This Row],[Price]]-cars[[#This Row],[Cost]]</f>
        <v>160</v>
      </c>
    </row>
    <row r="11" spans="2:9" x14ac:dyDescent="0.35">
      <c r="B11" t="s">
        <v>5</v>
      </c>
      <c r="C11" t="s">
        <v>24</v>
      </c>
      <c r="D11" t="s">
        <v>25</v>
      </c>
      <c r="E11" s="7">
        <v>138789</v>
      </c>
      <c r="F11" s="5">
        <v>2723</v>
      </c>
      <c r="G11" s="5">
        <v>1900</v>
      </c>
      <c r="H11">
        <f>cars[[#This Row],[Cost]]/cars[[#This Row],[Mileage]]</f>
        <v>1.3689845737054089E-2</v>
      </c>
      <c r="I11" s="6">
        <f>cars[[#This Row],[Price]]-cars[[#This Row],[Cost]]</f>
        <v>823</v>
      </c>
    </row>
    <row r="12" spans="2:9" x14ac:dyDescent="0.35">
      <c r="B12" t="s">
        <v>4</v>
      </c>
      <c r="C12" t="s">
        <v>26</v>
      </c>
      <c r="D12" t="s">
        <v>20</v>
      </c>
      <c r="E12" s="7">
        <v>89073</v>
      </c>
      <c r="F12" s="5">
        <v>3950</v>
      </c>
      <c r="G12" s="5">
        <v>3000</v>
      </c>
      <c r="H12">
        <f>cars[[#This Row],[Cost]]/cars[[#This Row],[Mileage]]</f>
        <v>3.36802398033074E-2</v>
      </c>
      <c r="I12" s="6">
        <f>cars[[#This Row],[Price]]-cars[[#This Row],[Cost]]</f>
        <v>950</v>
      </c>
    </row>
    <row r="13" spans="2:9" x14ac:dyDescent="0.35">
      <c r="B13" t="s">
        <v>2</v>
      </c>
      <c r="C13" t="s">
        <v>27</v>
      </c>
      <c r="D13" t="s">
        <v>22</v>
      </c>
      <c r="E13" s="7">
        <v>109231</v>
      </c>
      <c r="F13" s="5">
        <v>4959</v>
      </c>
      <c r="G13" s="5">
        <v>4500</v>
      </c>
      <c r="H13">
        <f>cars[[#This Row],[Cost]]/cars[[#This Row],[Mileage]]</f>
        <v>4.1197096062473106E-2</v>
      </c>
      <c r="I13" s="6">
        <f>cars[[#This Row],[Price]]-cars[[#This Row],[Cost]]</f>
        <v>459</v>
      </c>
    </row>
    <row r="14" spans="2:9" x14ac:dyDescent="0.35">
      <c r="B14" t="s">
        <v>2</v>
      </c>
      <c r="C14" t="s">
        <v>28</v>
      </c>
      <c r="D14" t="s">
        <v>18</v>
      </c>
      <c r="E14" s="7">
        <v>87675</v>
      </c>
      <c r="F14" s="5">
        <v>3791</v>
      </c>
      <c r="G14" s="5">
        <v>3500</v>
      </c>
      <c r="H14">
        <f>cars[[#This Row],[Cost]]/cars[[#This Row],[Mileage]]</f>
        <v>3.9920159680638723E-2</v>
      </c>
      <c r="I14" s="6">
        <f>cars[[#This Row],[Price]]-cars[[#This Row],[Cost]]</f>
        <v>291</v>
      </c>
    </row>
    <row r="15" spans="2:9" x14ac:dyDescent="0.35">
      <c r="B15" t="s">
        <v>2</v>
      </c>
      <c r="C15" t="s">
        <v>28</v>
      </c>
      <c r="D15" t="s">
        <v>25</v>
      </c>
      <c r="E15" s="7">
        <v>140811</v>
      </c>
      <c r="F15" s="5">
        <v>2340</v>
      </c>
      <c r="G15" s="5">
        <v>2000</v>
      </c>
      <c r="H15">
        <f>cars[[#This Row],[Cost]]/cars[[#This Row],[Mileage]]</f>
        <v>1.4203435811122711E-2</v>
      </c>
      <c r="I15" s="6">
        <f>cars[[#This Row],[Price]]-cars[[#This Row],[Cost]]</f>
        <v>340</v>
      </c>
    </row>
    <row r="16" spans="2:9" x14ac:dyDescent="0.35">
      <c r="B16" t="s">
        <v>2</v>
      </c>
      <c r="C16" t="s">
        <v>29</v>
      </c>
      <c r="D16" t="s">
        <v>25</v>
      </c>
      <c r="E16" s="7">
        <v>139300</v>
      </c>
      <c r="F16" s="5">
        <v>3361</v>
      </c>
      <c r="G16" s="5">
        <v>3000</v>
      </c>
      <c r="H16">
        <f>cars[[#This Row],[Cost]]/cars[[#This Row],[Mileage]]</f>
        <v>2.1536252692031587E-2</v>
      </c>
      <c r="I16" s="6">
        <f>cars[[#This Row],[Price]]-cars[[#This Row],[Cost]]</f>
        <v>361</v>
      </c>
    </row>
    <row r="17" spans="2:9" x14ac:dyDescent="0.35">
      <c r="B17" t="s">
        <v>4</v>
      </c>
      <c r="C17" t="s">
        <v>30</v>
      </c>
      <c r="D17" t="s">
        <v>20</v>
      </c>
      <c r="E17" s="7">
        <v>63259</v>
      </c>
      <c r="F17" s="5">
        <v>3196</v>
      </c>
      <c r="G17" s="5">
        <v>3050</v>
      </c>
      <c r="H17">
        <f>cars[[#This Row],[Cost]]/cars[[#This Row],[Mileage]]</f>
        <v>4.8214483314627167E-2</v>
      </c>
      <c r="I17" s="6">
        <f>cars[[#This Row],[Price]]-cars[[#This Row],[Cost]]</f>
        <v>146</v>
      </c>
    </row>
    <row r="18" spans="2:9" x14ac:dyDescent="0.35">
      <c r="B18" t="s">
        <v>4</v>
      </c>
      <c r="C18" t="s">
        <v>30</v>
      </c>
      <c r="D18" t="s">
        <v>16</v>
      </c>
      <c r="E18" s="7">
        <v>40826</v>
      </c>
      <c r="F18" s="5">
        <v>4397</v>
      </c>
      <c r="G18" s="5">
        <v>3900</v>
      </c>
      <c r="H18">
        <f>cars[[#This Row],[Cost]]/cars[[#This Row],[Mileage]]</f>
        <v>9.5527360015676285E-2</v>
      </c>
      <c r="I18" s="6">
        <f>cars[[#This Row],[Price]]-cars[[#This Row],[Cost]]</f>
        <v>497</v>
      </c>
    </row>
    <row r="19" spans="2:9" x14ac:dyDescent="0.35">
      <c r="B19" t="s">
        <v>4</v>
      </c>
      <c r="C19" t="s">
        <v>31</v>
      </c>
      <c r="D19" t="s">
        <v>18</v>
      </c>
      <c r="E19" s="7">
        <v>41560</v>
      </c>
      <c r="F19" s="5">
        <v>3706</v>
      </c>
      <c r="G19" s="5">
        <v>3100</v>
      </c>
      <c r="H19">
        <f>cars[[#This Row],[Cost]]/cars[[#This Row],[Mileage]]</f>
        <v>7.4590952839268532E-2</v>
      </c>
      <c r="I19" s="6">
        <f>cars[[#This Row],[Price]]-cars[[#This Row],[Cost]]</f>
        <v>606</v>
      </c>
    </row>
    <row r="20" spans="2:9" x14ac:dyDescent="0.35">
      <c r="B20" t="s">
        <v>5</v>
      </c>
      <c r="C20" t="s">
        <v>32</v>
      </c>
      <c r="D20" t="s">
        <v>17</v>
      </c>
      <c r="E20" s="7">
        <v>49326</v>
      </c>
      <c r="F20" s="5">
        <v>4745</v>
      </c>
      <c r="G20" s="5">
        <v>4100</v>
      </c>
      <c r="H20">
        <f>cars[[#This Row],[Cost]]/cars[[#This Row],[Mileage]]</f>
        <v>8.312046385273486E-2</v>
      </c>
      <c r="I20" s="6">
        <f>cars[[#This Row],[Price]]-cars[[#This Row],[Cost]]</f>
        <v>645</v>
      </c>
    </row>
    <row r="21" spans="2:9" x14ac:dyDescent="0.35">
      <c r="B21" t="s">
        <v>6</v>
      </c>
      <c r="C21" t="s">
        <v>33</v>
      </c>
      <c r="D21" t="s">
        <v>16</v>
      </c>
      <c r="E21" s="7">
        <v>101856</v>
      </c>
      <c r="F21" s="5">
        <v>2914</v>
      </c>
      <c r="G21" s="5">
        <v>2500</v>
      </c>
      <c r="H21">
        <f>cars[[#This Row],[Cost]]/cars[[#This Row],[Mileage]]</f>
        <v>2.4544454916745208E-2</v>
      </c>
      <c r="I21" s="6">
        <f>cars[[#This Row],[Price]]-cars[[#This Row],[Cost]]</f>
        <v>414</v>
      </c>
    </row>
    <row r="22" spans="2:9" x14ac:dyDescent="0.35">
      <c r="B22" t="s">
        <v>4</v>
      </c>
      <c r="C22" t="s">
        <v>34</v>
      </c>
      <c r="D22" t="s">
        <v>20</v>
      </c>
      <c r="E22" s="7">
        <v>42542</v>
      </c>
      <c r="F22" s="5">
        <v>2659</v>
      </c>
      <c r="G22" s="5">
        <v>2100</v>
      </c>
      <c r="H22">
        <f>cars[[#This Row],[Cost]]/cars[[#This Row],[Mileage]]</f>
        <v>4.9362982464388132E-2</v>
      </c>
      <c r="I22" s="6">
        <f>cars[[#This Row],[Price]]-cars[[#This Row],[Cost]]</f>
        <v>559</v>
      </c>
    </row>
    <row r="23" spans="2:9" x14ac:dyDescent="0.35">
      <c r="B23" t="s">
        <v>3</v>
      </c>
      <c r="C23" t="s">
        <v>35</v>
      </c>
      <c r="D23" t="s">
        <v>18</v>
      </c>
      <c r="E23" s="7">
        <v>34853</v>
      </c>
      <c r="F23" s="5">
        <v>4349</v>
      </c>
      <c r="G23" s="5">
        <v>3500</v>
      </c>
      <c r="H23">
        <f>cars[[#This Row],[Cost]]/cars[[#This Row],[Mileage]]</f>
        <v>0.1004217714400482</v>
      </c>
      <c r="I23" s="6">
        <f>cars[[#This Row],[Price]]-cars[[#This Row],[Cost]]</f>
        <v>849</v>
      </c>
    </row>
    <row r="24" spans="2:9" x14ac:dyDescent="0.35">
      <c r="B24" t="s">
        <v>3</v>
      </c>
      <c r="C24" t="s">
        <v>35</v>
      </c>
      <c r="D24" t="s">
        <v>18</v>
      </c>
      <c r="E24" s="7">
        <v>58173</v>
      </c>
      <c r="F24" s="5">
        <v>4252</v>
      </c>
      <c r="G24" s="5">
        <v>4000</v>
      </c>
      <c r="H24">
        <f>cars[[#This Row],[Cost]]/cars[[#This Row],[Mileage]]</f>
        <v>6.8760421501383798E-2</v>
      </c>
      <c r="I24" s="6">
        <f>cars[[#This Row],[Price]]-cars[[#This Row],[Cost]]</f>
        <v>252</v>
      </c>
    </row>
    <row r="25" spans="2:9" x14ac:dyDescent="0.35">
      <c r="B25" t="s">
        <v>3</v>
      </c>
      <c r="C25" t="s">
        <v>35</v>
      </c>
      <c r="D25" t="s">
        <v>20</v>
      </c>
      <c r="E25" s="7">
        <v>136775</v>
      </c>
      <c r="F25" s="5">
        <v>2090</v>
      </c>
      <c r="G25" s="5">
        <v>1800</v>
      </c>
      <c r="H25">
        <f>cars[[#This Row],[Cost]]/cars[[#This Row],[Mileage]]</f>
        <v>1.3160299762383476E-2</v>
      </c>
      <c r="I25" s="6">
        <f>cars[[#This Row],[Price]]-cars[[#This Row],[Cost]]</f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124C-8037-4856-9783-8B8737C557F0}">
  <dimension ref="B1:D7"/>
  <sheetViews>
    <sheetView workbookViewId="0">
      <selection activeCell="D17" sqref="D17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8.81640625" bestFit="1" customWidth="1"/>
  </cols>
  <sheetData>
    <row r="1" spans="2:4" ht="15.5" x14ac:dyDescent="0.35">
      <c r="D1" s="20" t="s">
        <v>53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37</v>
      </c>
    </row>
    <row r="4" spans="2:4" ht="15.5" thickTop="1" thickBot="1" x14ac:dyDescent="0.4">
      <c r="B4" s="36" t="s">
        <v>20</v>
      </c>
      <c r="C4" s="37">
        <v>2325</v>
      </c>
    </row>
    <row r="5" spans="2:4" ht="15.5" thickTop="1" thickBot="1" x14ac:dyDescent="0.4">
      <c r="B5" s="24" t="s">
        <v>8</v>
      </c>
      <c r="C5" s="23">
        <v>2325</v>
      </c>
    </row>
    <row r="6" spans="2:4" ht="15" thickTop="1" x14ac:dyDescent="0.35"/>
    <row r="7" spans="2:4" ht="46.5" x14ac:dyDescent="0.35">
      <c r="C7" s="21" t="s">
        <v>42</v>
      </c>
      <c r="D7" s="3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B3E5-AD9C-47FB-B92C-52E0E0B42258}">
  <dimension ref="B1:D21"/>
  <sheetViews>
    <sheetView workbookViewId="0">
      <selection activeCell="K10" sqref="K10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36.7265625" bestFit="1" customWidth="1"/>
  </cols>
  <sheetData>
    <row r="1" spans="2:4" ht="15.5" x14ac:dyDescent="0.35">
      <c r="D1" s="20" t="s">
        <v>54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55</v>
      </c>
    </row>
    <row r="4" spans="2:4" ht="15.5" thickTop="1" thickBot="1" x14ac:dyDescent="0.4">
      <c r="B4" s="25" t="s">
        <v>35</v>
      </c>
      <c r="C4" s="26">
        <v>34853</v>
      </c>
    </row>
    <row r="5" spans="2:4" ht="15" thickBot="1" x14ac:dyDescent="0.4">
      <c r="B5" s="9" t="s">
        <v>30</v>
      </c>
      <c r="C5" s="10">
        <v>40826</v>
      </c>
    </row>
    <row r="6" spans="2:4" ht="15" thickBot="1" x14ac:dyDescent="0.4">
      <c r="B6" s="9" t="s">
        <v>31</v>
      </c>
      <c r="C6" s="10">
        <v>41560</v>
      </c>
    </row>
    <row r="7" spans="2:4" ht="16" thickBot="1" x14ac:dyDescent="0.4">
      <c r="B7" s="9" t="s">
        <v>34</v>
      </c>
      <c r="C7" s="10">
        <v>42542</v>
      </c>
      <c r="D7" s="3"/>
    </row>
    <row r="8" spans="2:4" ht="15" thickBot="1" x14ac:dyDescent="0.4">
      <c r="B8" s="9" t="s">
        <v>32</v>
      </c>
      <c r="C8" s="10">
        <v>49326</v>
      </c>
    </row>
    <row r="9" spans="2:4" ht="15" thickBot="1" x14ac:dyDescent="0.4">
      <c r="B9" s="9" t="s">
        <v>21</v>
      </c>
      <c r="C9" s="10">
        <v>55233</v>
      </c>
    </row>
    <row r="10" spans="2:4" ht="15" thickBot="1" x14ac:dyDescent="0.4">
      <c r="B10" s="9" t="s">
        <v>23</v>
      </c>
      <c r="C10" s="10">
        <v>59169</v>
      </c>
    </row>
    <row r="11" spans="2:4" ht="15" thickBot="1" x14ac:dyDescent="0.4">
      <c r="B11" s="9" t="s">
        <v>15</v>
      </c>
      <c r="C11" s="10">
        <v>63512</v>
      </c>
    </row>
    <row r="12" spans="2:4" ht="15" thickBot="1" x14ac:dyDescent="0.4">
      <c r="B12" s="9" t="s">
        <v>19</v>
      </c>
      <c r="C12" s="10">
        <v>75006</v>
      </c>
    </row>
    <row r="13" spans="2:4" ht="15" thickBot="1" x14ac:dyDescent="0.4">
      <c r="B13" s="9" t="s">
        <v>28</v>
      </c>
      <c r="C13" s="10">
        <v>87675</v>
      </c>
    </row>
    <row r="14" spans="2:4" ht="15" thickBot="1" x14ac:dyDescent="0.4">
      <c r="B14" s="9" t="s">
        <v>26</v>
      </c>
      <c r="C14" s="10">
        <v>89073</v>
      </c>
    </row>
    <row r="15" spans="2:4" ht="15" thickBot="1" x14ac:dyDescent="0.4">
      <c r="B15" s="9" t="s">
        <v>33</v>
      </c>
      <c r="C15" s="10">
        <v>101856</v>
      </c>
    </row>
    <row r="16" spans="2:4" ht="15" thickBot="1" x14ac:dyDescent="0.4">
      <c r="B16" s="9" t="s">
        <v>27</v>
      </c>
      <c r="C16" s="10">
        <v>109231</v>
      </c>
    </row>
    <row r="17" spans="2:4" ht="15" thickBot="1" x14ac:dyDescent="0.4">
      <c r="B17" s="9" t="s">
        <v>24</v>
      </c>
      <c r="C17" s="10">
        <v>138789</v>
      </c>
    </row>
    <row r="18" spans="2:4" ht="15" thickBot="1" x14ac:dyDescent="0.4">
      <c r="B18" s="12" t="s">
        <v>29</v>
      </c>
      <c r="C18" s="13">
        <v>139300</v>
      </c>
    </row>
    <row r="19" spans="2:4" ht="15.5" thickTop="1" thickBot="1" x14ac:dyDescent="0.4">
      <c r="B19" s="24" t="s">
        <v>8</v>
      </c>
      <c r="C19" s="23">
        <v>34853</v>
      </c>
    </row>
    <row r="20" spans="2:4" ht="15" thickTop="1" x14ac:dyDescent="0.35"/>
    <row r="21" spans="2:4" ht="62" x14ac:dyDescent="0.35">
      <c r="C21" s="21" t="s">
        <v>42</v>
      </c>
      <c r="D21" s="3" t="s">
        <v>56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0E05-FED3-438E-B3F6-6BF44C5F74CF}">
  <dimension ref="B1:E8"/>
  <sheetViews>
    <sheetView workbookViewId="0">
      <selection activeCell="F7" sqref="F7"/>
    </sheetView>
  </sheetViews>
  <sheetFormatPr defaultRowHeight="14.5" x14ac:dyDescent="0.35"/>
  <cols>
    <col min="2" max="2" width="12.36328125" bestFit="1" customWidth="1"/>
    <col min="3" max="3" width="11.1796875" bestFit="1" customWidth="1"/>
    <col min="4" max="4" width="14.1796875" bestFit="1" customWidth="1"/>
    <col min="5" max="5" width="52.81640625" bestFit="1" customWidth="1"/>
  </cols>
  <sheetData>
    <row r="1" spans="2:5" ht="15.5" x14ac:dyDescent="0.35">
      <c r="D1" s="8"/>
      <c r="E1" s="20" t="s">
        <v>66</v>
      </c>
    </row>
    <row r="2" spans="2:5" ht="15" thickBot="1" x14ac:dyDescent="0.4"/>
    <row r="3" spans="2:5" ht="15.5" thickTop="1" thickBot="1" x14ac:dyDescent="0.4">
      <c r="B3" s="22" t="s">
        <v>0</v>
      </c>
      <c r="C3" s="39" t="s">
        <v>50</v>
      </c>
      <c r="D3" s="23" t="s">
        <v>67</v>
      </c>
    </row>
    <row r="4" spans="2:5" ht="15.5" thickTop="1" thickBot="1" x14ac:dyDescent="0.4">
      <c r="B4" s="17" t="s">
        <v>4</v>
      </c>
      <c r="C4" s="38">
        <v>3706</v>
      </c>
      <c r="D4" s="18">
        <v>3706</v>
      </c>
    </row>
    <row r="5" spans="2:5" ht="15" thickBot="1" x14ac:dyDescent="0.4">
      <c r="B5" s="19" t="s">
        <v>31</v>
      </c>
      <c r="C5" s="40">
        <v>3706</v>
      </c>
      <c r="D5" s="13">
        <v>3706</v>
      </c>
    </row>
    <row r="6" spans="2:5" ht="15.5" thickTop="1" thickBot="1" x14ac:dyDescent="0.4">
      <c r="B6" s="24" t="s">
        <v>8</v>
      </c>
      <c r="C6" s="39">
        <v>3706</v>
      </c>
      <c r="D6" s="23">
        <v>3706</v>
      </c>
    </row>
    <row r="7" spans="2:5" ht="15" thickTop="1" x14ac:dyDescent="0.35"/>
    <row r="8" spans="2:5" ht="31" x14ac:dyDescent="0.35">
      <c r="D8" s="21" t="s">
        <v>42</v>
      </c>
      <c r="E8" s="3" t="s">
        <v>89</v>
      </c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041D-7A5D-48C7-BBF4-B0D33C34237E}">
  <dimension ref="B1:D9"/>
  <sheetViews>
    <sheetView workbookViewId="0">
      <selection activeCell="E4" sqref="E4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4.54296875" bestFit="1" customWidth="1"/>
  </cols>
  <sheetData>
    <row r="1" spans="2:4" ht="15.5" x14ac:dyDescent="0.35">
      <c r="D1" s="20" t="s">
        <v>68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38</v>
      </c>
    </row>
    <row r="4" spans="2:4" ht="15.5" thickTop="1" thickBot="1" x14ac:dyDescent="0.4">
      <c r="B4" s="17" t="s">
        <v>3</v>
      </c>
      <c r="C4" s="18">
        <v>2</v>
      </c>
    </row>
    <row r="5" spans="2:4" ht="15" thickBot="1" x14ac:dyDescent="0.4">
      <c r="B5" s="16" t="s">
        <v>35</v>
      </c>
      <c r="C5" s="10">
        <v>2</v>
      </c>
    </row>
    <row r="6" spans="2:4" ht="15" thickBot="1" x14ac:dyDescent="0.4">
      <c r="B6" s="41" t="s">
        <v>18</v>
      </c>
      <c r="C6" s="13">
        <v>2</v>
      </c>
    </row>
    <row r="7" spans="2:4" ht="15.5" thickTop="1" thickBot="1" x14ac:dyDescent="0.4">
      <c r="B7" s="24" t="s">
        <v>8</v>
      </c>
      <c r="C7" s="23">
        <v>2</v>
      </c>
    </row>
    <row r="8" spans="2:4" ht="15" thickTop="1" x14ac:dyDescent="0.35"/>
    <row r="9" spans="2:4" ht="31" x14ac:dyDescent="0.35">
      <c r="C9" s="21" t="s">
        <v>42</v>
      </c>
      <c r="D9" s="3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8429-4730-4F74-866E-D99B18274083}">
  <dimension ref="B1:D45"/>
  <sheetViews>
    <sheetView workbookViewId="0">
      <selection activeCell="K9" sqref="K9"/>
    </sheetView>
  </sheetViews>
  <sheetFormatPr defaultRowHeight="14.5" x14ac:dyDescent="0.35"/>
  <cols>
    <col min="2" max="2" width="13.08984375" bestFit="1" customWidth="1"/>
    <col min="3" max="3" width="14.36328125" bestFit="1" customWidth="1"/>
    <col min="4" max="4" width="51.08984375" bestFit="1" customWidth="1"/>
    <col min="5" max="5" width="6.1796875" bestFit="1" customWidth="1"/>
    <col min="6" max="6" width="11.81640625" bestFit="1" customWidth="1"/>
    <col min="7" max="7" width="4.81640625" bestFit="1" customWidth="1"/>
    <col min="8" max="8" width="6.7265625" bestFit="1" customWidth="1"/>
    <col min="9" max="9" width="4.81640625" bestFit="1" customWidth="1"/>
    <col min="10" max="10" width="6.81640625" bestFit="1" customWidth="1"/>
    <col min="11" max="11" width="5.36328125" bestFit="1" customWidth="1"/>
    <col min="12" max="12" width="6.26953125" bestFit="1" customWidth="1"/>
    <col min="13" max="13" width="6.81640625" bestFit="1" customWidth="1"/>
    <col min="14" max="14" width="6.6328125" bestFit="1" customWidth="1"/>
    <col min="15" max="15" width="7.54296875" bestFit="1" customWidth="1"/>
    <col min="16" max="16" width="8.1796875" bestFit="1" customWidth="1"/>
    <col min="17" max="17" width="8.453125" bestFit="1" customWidth="1"/>
    <col min="18" max="18" width="10.7265625" bestFit="1" customWidth="1"/>
    <col min="19" max="26" width="9.1796875" bestFit="1" customWidth="1"/>
    <col min="27" max="27" width="12" bestFit="1" customWidth="1"/>
  </cols>
  <sheetData>
    <row r="1" spans="2:4" ht="15.5" x14ac:dyDescent="0.35">
      <c r="D1" s="20" t="s">
        <v>70</v>
      </c>
    </row>
    <row r="2" spans="2:4" ht="15" thickBot="1" x14ac:dyDescent="0.4"/>
    <row r="3" spans="2:4" ht="15.5" thickTop="1" thickBot="1" x14ac:dyDescent="0.4">
      <c r="B3" s="47" t="s">
        <v>0</v>
      </c>
      <c r="C3" s="47" t="s">
        <v>41</v>
      </c>
    </row>
    <row r="4" spans="2:4" ht="15.5" thickTop="1" thickBot="1" x14ac:dyDescent="0.4">
      <c r="B4" s="51" t="s">
        <v>15</v>
      </c>
      <c r="C4" s="50">
        <v>2833.3333333333335</v>
      </c>
    </row>
    <row r="5" spans="2:4" ht="15.5" thickTop="1" thickBot="1" x14ac:dyDescent="0.4">
      <c r="B5" s="43">
        <v>63512</v>
      </c>
      <c r="C5" s="42">
        <v>4000</v>
      </c>
    </row>
    <row r="6" spans="2:4" ht="15" thickBot="1" x14ac:dyDescent="0.4">
      <c r="B6" s="44">
        <v>95135</v>
      </c>
      <c r="C6" s="42">
        <v>2500</v>
      </c>
    </row>
    <row r="7" spans="2:4" ht="15" thickBot="1" x14ac:dyDescent="0.4">
      <c r="B7" s="45">
        <v>101354</v>
      </c>
      <c r="C7" s="42">
        <v>2000</v>
      </c>
    </row>
    <row r="8" spans="2:4" ht="15.5" thickTop="1" thickBot="1" x14ac:dyDescent="0.4">
      <c r="B8" s="51" t="s">
        <v>21</v>
      </c>
      <c r="C8" s="52">
        <v>3398</v>
      </c>
    </row>
    <row r="9" spans="2:4" ht="15.5" thickTop="1" thickBot="1" x14ac:dyDescent="0.4">
      <c r="B9" s="43">
        <v>55233</v>
      </c>
      <c r="C9" s="42">
        <v>2970</v>
      </c>
    </row>
    <row r="10" spans="2:4" ht="15" thickBot="1" x14ac:dyDescent="0.4">
      <c r="B10" s="45">
        <v>69847</v>
      </c>
      <c r="C10" s="42">
        <v>3826</v>
      </c>
    </row>
    <row r="11" spans="2:4" ht="15.5" thickTop="1" thickBot="1" x14ac:dyDescent="0.4">
      <c r="B11" s="51" t="s">
        <v>19</v>
      </c>
      <c r="C11" s="52">
        <v>2198</v>
      </c>
    </row>
    <row r="12" spans="2:4" ht="15.5" thickTop="1" thickBot="1" x14ac:dyDescent="0.4">
      <c r="B12" s="46">
        <v>75006</v>
      </c>
      <c r="C12" s="42">
        <v>2198</v>
      </c>
    </row>
    <row r="13" spans="2:4" ht="15.5" thickTop="1" thickBot="1" x14ac:dyDescent="0.4">
      <c r="B13" s="51" t="s">
        <v>35</v>
      </c>
      <c r="C13" s="52">
        <v>3563.6666666666665</v>
      </c>
    </row>
    <row r="14" spans="2:4" ht="15.5" thickTop="1" thickBot="1" x14ac:dyDescent="0.4">
      <c r="B14" s="43">
        <v>34853</v>
      </c>
      <c r="C14" s="42">
        <v>4349</v>
      </c>
    </row>
    <row r="15" spans="2:4" ht="15" thickBot="1" x14ac:dyDescent="0.4">
      <c r="B15" s="44">
        <v>58173</v>
      </c>
      <c r="C15" s="42">
        <v>4252</v>
      </c>
    </row>
    <row r="16" spans="2:4" ht="15" thickBot="1" x14ac:dyDescent="0.4">
      <c r="B16" s="45">
        <v>136775</v>
      </c>
      <c r="C16" s="42">
        <v>2090</v>
      </c>
    </row>
    <row r="17" spans="2:3" ht="15.5" thickTop="1" thickBot="1" x14ac:dyDescent="0.4">
      <c r="B17" s="51" t="s">
        <v>24</v>
      </c>
      <c r="C17" s="52">
        <v>2723</v>
      </c>
    </row>
    <row r="18" spans="2:3" ht="15.5" thickTop="1" thickBot="1" x14ac:dyDescent="0.4">
      <c r="B18" s="46">
        <v>138789</v>
      </c>
      <c r="C18" s="42">
        <v>2723</v>
      </c>
    </row>
    <row r="19" spans="2:3" ht="15.5" thickTop="1" thickBot="1" x14ac:dyDescent="0.4">
      <c r="B19" s="51" t="s">
        <v>23</v>
      </c>
      <c r="C19" s="52">
        <v>2394</v>
      </c>
    </row>
    <row r="20" spans="2:3" ht="15.5" thickTop="1" thickBot="1" x14ac:dyDescent="0.4">
      <c r="B20" s="43">
        <v>59169</v>
      </c>
      <c r="C20" s="42">
        <v>2160</v>
      </c>
    </row>
    <row r="21" spans="2:3" ht="15" thickBot="1" x14ac:dyDescent="0.4">
      <c r="B21" s="44">
        <v>87278</v>
      </c>
      <c r="C21" s="42">
        <v>2224</v>
      </c>
    </row>
    <row r="22" spans="2:3" ht="15" thickBot="1" x14ac:dyDescent="0.4">
      <c r="B22" s="45">
        <v>130684</v>
      </c>
      <c r="C22" s="42">
        <v>2798</v>
      </c>
    </row>
    <row r="23" spans="2:3" ht="15.5" thickTop="1" thickBot="1" x14ac:dyDescent="0.4">
      <c r="B23" s="51" t="s">
        <v>32</v>
      </c>
      <c r="C23" s="52">
        <v>4745</v>
      </c>
    </row>
    <row r="24" spans="2:3" ht="15.5" thickTop="1" thickBot="1" x14ac:dyDescent="0.4">
      <c r="B24" s="46">
        <v>49326</v>
      </c>
      <c r="C24" s="42">
        <v>4745</v>
      </c>
    </row>
    <row r="25" spans="2:3" ht="15.5" thickTop="1" thickBot="1" x14ac:dyDescent="0.4">
      <c r="B25" s="51" t="s">
        <v>30</v>
      </c>
      <c r="C25" s="52">
        <v>3796.5</v>
      </c>
    </row>
    <row r="26" spans="2:3" ht="15.5" thickTop="1" thickBot="1" x14ac:dyDescent="0.4">
      <c r="B26" s="43">
        <v>40826</v>
      </c>
      <c r="C26" s="42">
        <v>4397</v>
      </c>
    </row>
    <row r="27" spans="2:3" ht="15" thickBot="1" x14ac:dyDescent="0.4">
      <c r="B27" s="45">
        <v>63259</v>
      </c>
      <c r="C27" s="42">
        <v>3196</v>
      </c>
    </row>
    <row r="28" spans="2:3" ht="15.5" thickTop="1" thickBot="1" x14ac:dyDescent="0.4">
      <c r="B28" s="51" t="s">
        <v>26</v>
      </c>
      <c r="C28" s="52">
        <v>3950</v>
      </c>
    </row>
    <row r="29" spans="2:3" ht="15.5" thickTop="1" thickBot="1" x14ac:dyDescent="0.4">
      <c r="B29" s="46">
        <v>89073</v>
      </c>
      <c r="C29" s="42">
        <v>3950</v>
      </c>
    </row>
    <row r="30" spans="2:3" ht="15.5" thickTop="1" thickBot="1" x14ac:dyDescent="0.4">
      <c r="B30" s="51" t="s">
        <v>34</v>
      </c>
      <c r="C30" s="52">
        <v>2659</v>
      </c>
    </row>
    <row r="31" spans="2:3" ht="15.5" thickTop="1" thickBot="1" x14ac:dyDescent="0.4">
      <c r="B31" s="46">
        <v>42542</v>
      </c>
      <c r="C31" s="42">
        <v>2659</v>
      </c>
    </row>
    <row r="32" spans="2:3" ht="15.5" thickTop="1" thickBot="1" x14ac:dyDescent="0.4">
      <c r="B32" s="51" t="s">
        <v>28</v>
      </c>
      <c r="C32" s="52">
        <v>3065.5</v>
      </c>
    </row>
    <row r="33" spans="2:4" ht="15.5" thickTop="1" thickBot="1" x14ac:dyDescent="0.4">
      <c r="B33" s="43">
        <v>87675</v>
      </c>
      <c r="C33" s="42">
        <v>3791</v>
      </c>
    </row>
    <row r="34" spans="2:4" ht="15" thickBot="1" x14ac:dyDescent="0.4">
      <c r="B34" s="45">
        <v>140811</v>
      </c>
      <c r="C34" s="42">
        <v>2340</v>
      </c>
    </row>
    <row r="35" spans="2:4" ht="15.5" thickTop="1" thickBot="1" x14ac:dyDescent="0.4">
      <c r="B35" s="51" t="s">
        <v>29</v>
      </c>
      <c r="C35" s="52">
        <v>3361</v>
      </c>
    </row>
    <row r="36" spans="2:4" ht="15.5" thickTop="1" thickBot="1" x14ac:dyDescent="0.4">
      <c r="B36" s="46">
        <v>139300</v>
      </c>
      <c r="C36" s="42">
        <v>3361</v>
      </c>
    </row>
    <row r="37" spans="2:4" ht="15.5" thickTop="1" thickBot="1" x14ac:dyDescent="0.4">
      <c r="B37" s="51" t="s">
        <v>33</v>
      </c>
      <c r="C37" s="52">
        <v>2914</v>
      </c>
    </row>
    <row r="38" spans="2:4" ht="15.5" thickTop="1" thickBot="1" x14ac:dyDescent="0.4">
      <c r="B38" s="46">
        <v>101856</v>
      </c>
      <c r="C38" s="42">
        <v>2914</v>
      </c>
    </row>
    <row r="39" spans="2:4" ht="15.5" thickTop="1" thickBot="1" x14ac:dyDescent="0.4">
      <c r="B39" s="51" t="s">
        <v>31</v>
      </c>
      <c r="C39" s="52">
        <v>3706</v>
      </c>
    </row>
    <row r="40" spans="2:4" ht="15.5" thickTop="1" thickBot="1" x14ac:dyDescent="0.4">
      <c r="B40" s="46">
        <v>41560</v>
      </c>
      <c r="C40" s="42">
        <v>3706</v>
      </c>
    </row>
    <row r="41" spans="2:4" ht="15.5" thickTop="1" thickBot="1" x14ac:dyDescent="0.4">
      <c r="B41" s="51" t="s">
        <v>27</v>
      </c>
      <c r="C41" s="52">
        <v>4959</v>
      </c>
    </row>
    <row r="42" spans="2:4" ht="15.5" thickTop="1" thickBot="1" x14ac:dyDescent="0.4">
      <c r="B42" s="46">
        <v>109231</v>
      </c>
      <c r="C42" s="42">
        <v>4959</v>
      </c>
    </row>
    <row r="43" spans="2:4" ht="15.5" thickTop="1" thickBot="1" x14ac:dyDescent="0.4">
      <c r="B43" s="48" t="s">
        <v>8</v>
      </c>
      <c r="C43" s="49">
        <v>3254.5</v>
      </c>
    </row>
    <row r="44" spans="2:4" ht="15" thickTop="1" x14ac:dyDescent="0.35"/>
    <row r="45" spans="2:4" ht="31" x14ac:dyDescent="0.35">
      <c r="C45" s="21" t="s">
        <v>42</v>
      </c>
      <c r="D45" s="3" t="s">
        <v>71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3BD3-1D4E-48B1-B5A7-4C451D8883F8}">
  <dimension ref="B1:D21"/>
  <sheetViews>
    <sheetView workbookViewId="0">
      <selection activeCell="I8" sqref="I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1.81640625" bestFit="1" customWidth="1"/>
  </cols>
  <sheetData>
    <row r="1" spans="2:4" ht="15.5" x14ac:dyDescent="0.35">
      <c r="D1" s="20" t="s">
        <v>72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36</v>
      </c>
    </row>
    <row r="4" spans="2:4" ht="15.5" thickTop="1" thickBot="1" x14ac:dyDescent="0.4">
      <c r="B4" s="17" t="s">
        <v>15</v>
      </c>
      <c r="C4" s="18">
        <v>6500</v>
      </c>
    </row>
    <row r="5" spans="2:4" ht="15" thickBot="1" x14ac:dyDescent="0.4">
      <c r="B5" s="9" t="s">
        <v>21</v>
      </c>
      <c r="C5" s="10">
        <v>5500</v>
      </c>
    </row>
    <row r="6" spans="2:4" ht="15" thickBot="1" x14ac:dyDescent="0.4">
      <c r="B6" s="9" t="s">
        <v>19</v>
      </c>
      <c r="C6" s="10">
        <v>1900</v>
      </c>
    </row>
    <row r="7" spans="2:4" ht="15" thickBot="1" x14ac:dyDescent="0.4">
      <c r="B7" s="9" t="s">
        <v>35</v>
      </c>
      <c r="C7" s="10">
        <v>9300</v>
      </c>
    </row>
    <row r="8" spans="2:4" ht="15" thickBot="1" x14ac:dyDescent="0.4">
      <c r="B8" s="9" t="s">
        <v>24</v>
      </c>
      <c r="C8" s="10">
        <v>1900</v>
      </c>
    </row>
    <row r="9" spans="2:4" ht="15" thickBot="1" x14ac:dyDescent="0.4">
      <c r="B9" s="9" t="s">
        <v>23</v>
      </c>
      <c r="C9" s="10">
        <v>6300</v>
      </c>
    </row>
    <row r="10" spans="2:4" ht="15" thickBot="1" x14ac:dyDescent="0.4">
      <c r="B10" s="9" t="s">
        <v>32</v>
      </c>
      <c r="C10" s="10">
        <v>4100</v>
      </c>
    </row>
    <row r="11" spans="2:4" ht="15" thickBot="1" x14ac:dyDescent="0.4">
      <c r="B11" s="9" t="s">
        <v>30</v>
      </c>
      <c r="C11" s="10">
        <v>6950</v>
      </c>
    </row>
    <row r="12" spans="2:4" ht="15" thickBot="1" x14ac:dyDescent="0.4">
      <c r="B12" s="9" t="s">
        <v>26</v>
      </c>
      <c r="C12" s="10">
        <v>3000</v>
      </c>
    </row>
    <row r="13" spans="2:4" ht="15" thickBot="1" x14ac:dyDescent="0.4">
      <c r="B13" s="9" t="s">
        <v>34</v>
      </c>
      <c r="C13" s="10">
        <v>2100</v>
      </c>
    </row>
    <row r="14" spans="2:4" ht="15" thickBot="1" x14ac:dyDescent="0.4">
      <c r="B14" s="9" t="s">
        <v>28</v>
      </c>
      <c r="C14" s="10">
        <v>5500</v>
      </c>
    </row>
    <row r="15" spans="2:4" ht="15" thickBot="1" x14ac:dyDescent="0.4">
      <c r="B15" s="9" t="s">
        <v>29</v>
      </c>
      <c r="C15" s="10">
        <v>3000</v>
      </c>
    </row>
    <row r="16" spans="2:4" ht="15" thickBot="1" x14ac:dyDescent="0.4">
      <c r="B16" s="9" t="s">
        <v>33</v>
      </c>
      <c r="C16" s="10">
        <v>2500</v>
      </c>
    </row>
    <row r="17" spans="2:4" ht="15" thickBot="1" x14ac:dyDescent="0.4">
      <c r="B17" s="9" t="s">
        <v>31</v>
      </c>
      <c r="C17" s="10">
        <v>3100</v>
      </c>
    </row>
    <row r="18" spans="2:4" ht="15" thickBot="1" x14ac:dyDescent="0.4">
      <c r="B18" s="12" t="s">
        <v>27</v>
      </c>
      <c r="C18" s="13">
        <v>4500</v>
      </c>
    </row>
    <row r="19" spans="2:4" ht="15.5" thickTop="1" thickBot="1" x14ac:dyDescent="0.4">
      <c r="B19" s="24" t="s">
        <v>8</v>
      </c>
      <c r="C19" s="23">
        <v>66150</v>
      </c>
    </row>
    <row r="20" spans="2:4" ht="15" thickTop="1" x14ac:dyDescent="0.35"/>
    <row r="21" spans="2:4" ht="31" x14ac:dyDescent="0.35">
      <c r="C21" s="21" t="s">
        <v>42</v>
      </c>
      <c r="D21" s="3" t="s">
        <v>73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B571-FD03-4D77-8466-00B0D981973F}">
  <dimension ref="B1:D9"/>
  <sheetViews>
    <sheetView workbookViewId="0">
      <selection activeCell="D9" sqref="D9"/>
    </sheetView>
  </sheetViews>
  <sheetFormatPr defaultRowHeight="14.5" x14ac:dyDescent="0.35"/>
  <cols>
    <col min="2" max="2" width="12.36328125" bestFit="1" customWidth="1"/>
    <col min="3" max="3" width="14" bestFit="1" customWidth="1"/>
    <col min="4" max="4" width="51.81640625" bestFit="1" customWidth="1"/>
  </cols>
  <sheetData>
    <row r="1" spans="2:4" ht="15.5" x14ac:dyDescent="0.35">
      <c r="D1" s="20" t="s">
        <v>74</v>
      </c>
    </row>
    <row r="2" spans="2:4" ht="15" thickBot="1" x14ac:dyDescent="0.4"/>
    <row r="3" spans="2:4" ht="15.5" thickTop="1" thickBot="1" x14ac:dyDescent="0.4">
      <c r="B3" s="54" t="s">
        <v>0</v>
      </c>
      <c r="C3" s="54" t="s">
        <v>38</v>
      </c>
    </row>
    <row r="4" spans="2:4" ht="15" thickTop="1" x14ac:dyDescent="0.35">
      <c r="B4" s="55" t="s">
        <v>5</v>
      </c>
      <c r="C4" s="56">
        <v>1</v>
      </c>
    </row>
    <row r="5" spans="2:4" x14ac:dyDescent="0.35">
      <c r="B5" s="57" t="s">
        <v>15</v>
      </c>
      <c r="C5" s="37">
        <v>1</v>
      </c>
    </row>
    <row r="6" spans="2:4" ht="15" thickBot="1" x14ac:dyDescent="0.4">
      <c r="B6" s="58" t="s">
        <v>16</v>
      </c>
      <c r="C6" s="59">
        <v>1</v>
      </c>
    </row>
    <row r="7" spans="2:4" ht="15.5" thickTop="1" thickBot="1" x14ac:dyDescent="0.4">
      <c r="B7" s="53" t="s">
        <v>8</v>
      </c>
      <c r="C7" s="54">
        <v>1</v>
      </c>
    </row>
    <row r="8" spans="2:4" ht="15" thickTop="1" x14ac:dyDescent="0.35"/>
    <row r="9" spans="2:4" ht="46.5" x14ac:dyDescent="0.35">
      <c r="C9" s="21" t="s">
        <v>42</v>
      </c>
      <c r="D9" s="3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47FF-601F-463A-B63F-5DAB36535832}">
  <dimension ref="B1:D21"/>
  <sheetViews>
    <sheetView workbookViewId="0">
      <selection activeCell="I8" sqref="I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7.453125" bestFit="1" customWidth="1"/>
  </cols>
  <sheetData>
    <row r="1" spans="2:4" ht="15.5" x14ac:dyDescent="0.35">
      <c r="D1" s="20" t="s">
        <v>87</v>
      </c>
    </row>
    <row r="2" spans="2:4" ht="15" thickBot="1" x14ac:dyDescent="0.4"/>
    <row r="3" spans="2:4" ht="15.5" thickTop="1" thickBot="1" x14ac:dyDescent="0.4">
      <c r="B3" s="61" t="s">
        <v>0</v>
      </c>
      <c r="C3" s="62" t="s">
        <v>85</v>
      </c>
    </row>
    <row r="4" spans="2:4" ht="15.5" thickTop="1" thickBot="1" x14ac:dyDescent="0.4">
      <c r="B4" s="25" t="s">
        <v>19</v>
      </c>
      <c r="C4" s="67">
        <v>298</v>
      </c>
    </row>
    <row r="5" spans="2:4" ht="15" thickBot="1" x14ac:dyDescent="0.4">
      <c r="B5" s="9" t="s">
        <v>29</v>
      </c>
      <c r="C5" s="60">
        <v>361</v>
      </c>
    </row>
    <row r="6" spans="2:4" ht="15" thickBot="1" x14ac:dyDescent="0.4">
      <c r="B6" s="9" t="s">
        <v>33</v>
      </c>
      <c r="C6" s="60">
        <v>414</v>
      </c>
    </row>
    <row r="7" spans="2:4" ht="15" thickBot="1" x14ac:dyDescent="0.4">
      <c r="B7" s="9" t="s">
        <v>27</v>
      </c>
      <c r="C7" s="60">
        <v>459</v>
      </c>
    </row>
    <row r="8" spans="2:4" ht="15" thickBot="1" x14ac:dyDescent="0.4">
      <c r="B8" s="9" t="s">
        <v>34</v>
      </c>
      <c r="C8" s="60">
        <v>559</v>
      </c>
    </row>
    <row r="9" spans="2:4" ht="15" thickBot="1" x14ac:dyDescent="0.4">
      <c r="B9" s="9" t="s">
        <v>31</v>
      </c>
      <c r="C9" s="60">
        <v>606</v>
      </c>
    </row>
    <row r="10" spans="2:4" ht="15" thickBot="1" x14ac:dyDescent="0.4">
      <c r="B10" s="9" t="s">
        <v>28</v>
      </c>
      <c r="C10" s="60">
        <v>631</v>
      </c>
    </row>
    <row r="11" spans="2:4" ht="15" thickBot="1" x14ac:dyDescent="0.4">
      <c r="B11" s="9" t="s">
        <v>30</v>
      </c>
      <c r="C11" s="60">
        <v>643</v>
      </c>
    </row>
    <row r="12" spans="2:4" ht="15" thickBot="1" x14ac:dyDescent="0.4">
      <c r="B12" s="9" t="s">
        <v>32</v>
      </c>
      <c r="C12" s="60">
        <v>645</v>
      </c>
    </row>
    <row r="13" spans="2:4" ht="15" thickBot="1" x14ac:dyDescent="0.4">
      <c r="B13" s="9" t="s">
        <v>24</v>
      </c>
      <c r="C13" s="60">
        <v>823</v>
      </c>
    </row>
    <row r="14" spans="2:4" ht="15" thickBot="1" x14ac:dyDescent="0.4">
      <c r="B14" s="9" t="s">
        <v>23</v>
      </c>
      <c r="C14" s="60">
        <v>882</v>
      </c>
    </row>
    <row r="15" spans="2:4" ht="15" thickBot="1" x14ac:dyDescent="0.4">
      <c r="B15" s="9" t="s">
        <v>26</v>
      </c>
      <c r="C15" s="60">
        <v>950</v>
      </c>
    </row>
    <row r="16" spans="2:4" ht="15" thickBot="1" x14ac:dyDescent="0.4">
      <c r="B16" s="9" t="s">
        <v>21</v>
      </c>
      <c r="C16" s="60">
        <v>1296</v>
      </c>
    </row>
    <row r="17" spans="2:4" ht="15" thickBot="1" x14ac:dyDescent="0.4">
      <c r="B17" s="9" t="s">
        <v>35</v>
      </c>
      <c r="C17" s="60">
        <v>1391</v>
      </c>
    </row>
    <row r="18" spans="2:4" ht="15" thickBot="1" x14ac:dyDescent="0.4">
      <c r="B18" s="65" t="s">
        <v>15</v>
      </c>
      <c r="C18" s="66">
        <v>2000</v>
      </c>
    </row>
    <row r="19" spans="2:4" ht="15.5" thickTop="1" thickBot="1" x14ac:dyDescent="0.4">
      <c r="B19" s="63" t="s">
        <v>8</v>
      </c>
      <c r="C19" s="64">
        <v>11958</v>
      </c>
    </row>
    <row r="20" spans="2:4" ht="15" thickTop="1" x14ac:dyDescent="0.35"/>
    <row r="21" spans="2:4" ht="46.5" x14ac:dyDescent="0.35">
      <c r="C21" s="21" t="s">
        <v>42</v>
      </c>
      <c r="D21" s="3" t="s">
        <v>88</v>
      </c>
    </row>
  </sheetData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D9DC-BE4A-468E-8A0E-63BAB29E3BB6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42.26953125" bestFit="1" customWidth="1"/>
  </cols>
  <sheetData>
    <row r="1" spans="2:4" ht="15.5" x14ac:dyDescent="0.35">
      <c r="D1" s="20" t="s">
        <v>76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47</v>
      </c>
    </row>
    <row r="4" spans="2:4" ht="15.5" thickTop="1" thickBot="1" x14ac:dyDescent="0.4">
      <c r="B4" s="36" t="s">
        <v>22</v>
      </c>
      <c r="C4" s="37">
        <v>78103.666666666672</v>
      </c>
    </row>
    <row r="5" spans="2:4" ht="15.5" thickTop="1" thickBot="1" x14ac:dyDescent="0.4">
      <c r="B5" s="24" t="s">
        <v>8</v>
      </c>
      <c r="C5" s="23">
        <v>78103.666666666672</v>
      </c>
    </row>
    <row r="6" spans="2:4" ht="15" thickTop="1" x14ac:dyDescent="0.35"/>
    <row r="7" spans="2:4" ht="46.5" x14ac:dyDescent="0.35">
      <c r="C7" s="21" t="s">
        <v>42</v>
      </c>
      <c r="D7" s="3" t="s">
        <v>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8B85-804A-4D67-BA8A-10E8E479151C}">
  <dimension ref="B1:D8"/>
  <sheetViews>
    <sheetView workbookViewId="0">
      <selection activeCell="E8" sqref="E8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2.54296875" bestFit="1" customWidth="1"/>
  </cols>
  <sheetData>
    <row r="1" spans="2:4" ht="15.5" x14ac:dyDescent="0.35">
      <c r="D1" s="20" t="s">
        <v>77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38</v>
      </c>
    </row>
    <row r="4" spans="2:4" ht="15" thickTop="1" x14ac:dyDescent="0.35">
      <c r="B4" s="36" t="s">
        <v>2</v>
      </c>
      <c r="C4" s="37">
        <v>2</v>
      </c>
    </row>
    <row r="5" spans="2:4" ht="15" thickBot="1" x14ac:dyDescent="0.4">
      <c r="B5" s="57" t="s">
        <v>28</v>
      </c>
      <c r="C5" s="37">
        <v>2</v>
      </c>
    </row>
    <row r="6" spans="2:4" ht="15.5" thickTop="1" thickBot="1" x14ac:dyDescent="0.4">
      <c r="B6" s="14" t="s">
        <v>8</v>
      </c>
      <c r="C6" s="15">
        <v>2</v>
      </c>
    </row>
    <row r="7" spans="2:4" ht="15" thickTop="1" x14ac:dyDescent="0.35"/>
    <row r="8" spans="2:4" ht="31" x14ac:dyDescent="0.35">
      <c r="C8" s="21" t="s">
        <v>42</v>
      </c>
      <c r="D8" s="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2C5-207F-4B4B-8246-284E601D87C2}">
  <dimension ref="B1:C6"/>
  <sheetViews>
    <sheetView workbookViewId="0">
      <selection activeCell="B3" sqref="B3"/>
    </sheetView>
  </sheetViews>
  <sheetFormatPr defaultRowHeight="14.5" x14ac:dyDescent="0.35"/>
  <cols>
    <col min="2" max="2" width="14.36328125" bestFit="1" customWidth="1"/>
    <col min="3" max="3" width="53.08984375" bestFit="1" customWidth="1"/>
  </cols>
  <sheetData>
    <row r="1" spans="2:3" ht="15.5" x14ac:dyDescent="0.35">
      <c r="C1" s="20" t="s">
        <v>40</v>
      </c>
    </row>
    <row r="2" spans="2:3" ht="15" thickBot="1" x14ac:dyDescent="0.4"/>
    <row r="3" spans="2:3" ht="15.5" thickTop="1" thickBot="1" x14ac:dyDescent="0.4">
      <c r="B3" s="29" t="s">
        <v>41</v>
      </c>
    </row>
    <row r="4" spans="2:3" ht="15" thickBot="1" x14ac:dyDescent="0.4">
      <c r="B4" s="11">
        <v>3254.5</v>
      </c>
    </row>
    <row r="5" spans="2:3" ht="15" thickTop="1" x14ac:dyDescent="0.35"/>
    <row r="6" spans="2:3" ht="31" x14ac:dyDescent="0.35">
      <c r="B6" s="21" t="s">
        <v>42</v>
      </c>
      <c r="C6" s="3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070-FB58-4FE8-AC6F-EB478CEC52EF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54.6328125" bestFit="1" customWidth="1"/>
  </cols>
  <sheetData>
    <row r="1" spans="2:4" ht="15.5" x14ac:dyDescent="0.35">
      <c r="D1" s="20" t="s">
        <v>78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47</v>
      </c>
    </row>
    <row r="4" spans="2:4" ht="15.5" thickTop="1" thickBot="1" x14ac:dyDescent="0.4">
      <c r="B4" s="36" t="s">
        <v>25</v>
      </c>
      <c r="C4" s="37">
        <v>139633.33333333334</v>
      </c>
    </row>
    <row r="5" spans="2:4" ht="15.5" thickTop="1" thickBot="1" x14ac:dyDescent="0.4">
      <c r="B5" s="24" t="s">
        <v>8</v>
      </c>
      <c r="C5" s="23">
        <v>139633.33333333334</v>
      </c>
    </row>
    <row r="6" spans="2:4" ht="15" thickTop="1" x14ac:dyDescent="0.35"/>
    <row r="7" spans="2:4" ht="31" x14ac:dyDescent="0.35">
      <c r="C7" s="21" t="s">
        <v>42</v>
      </c>
      <c r="D7" s="3" t="s">
        <v>79</v>
      </c>
    </row>
  </sheetData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BC3A-210C-458A-85C6-5059EEAF1CDC}">
  <dimension ref="B1:D12"/>
  <sheetViews>
    <sheetView tabSelected="1" workbookViewId="0">
      <selection activeCell="D13" sqref="D13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9.08984375" bestFit="1" customWidth="1"/>
    <col min="5" max="9" width="11.81640625" bestFit="1" customWidth="1"/>
    <col min="10" max="11" width="10.81640625" bestFit="1" customWidth="1"/>
    <col min="12" max="12" width="11.81640625" bestFit="1" customWidth="1"/>
    <col min="13" max="13" width="10.81640625" bestFit="1" customWidth="1"/>
    <col min="14" max="18" width="11.81640625" bestFit="1" customWidth="1"/>
  </cols>
  <sheetData>
    <row r="1" spans="2:4" ht="15.5" x14ac:dyDescent="0.35">
      <c r="D1" s="20" t="s">
        <v>81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83</v>
      </c>
    </row>
    <row r="4" spans="2:4" ht="15.5" thickTop="1" thickBot="1" x14ac:dyDescent="0.4">
      <c r="B4" s="25" t="s">
        <v>3</v>
      </c>
      <c r="C4" s="26">
        <v>0.1004217714400482</v>
      </c>
    </row>
    <row r="5" spans="2:4" ht="15" thickBot="1" x14ac:dyDescent="0.4">
      <c r="B5" s="9" t="s">
        <v>4</v>
      </c>
      <c r="C5" s="10">
        <v>9.5527360015676285E-2</v>
      </c>
    </row>
    <row r="6" spans="2:4" ht="15" thickBot="1" x14ac:dyDescent="0.4">
      <c r="B6" s="9" t="s">
        <v>5</v>
      </c>
      <c r="C6" s="10">
        <v>8.312046385273486E-2</v>
      </c>
    </row>
    <row r="7" spans="2:4" ht="15" thickBot="1" x14ac:dyDescent="0.4">
      <c r="B7" s="9" t="s">
        <v>6</v>
      </c>
      <c r="C7" s="10">
        <v>4.5262795792370504E-2</v>
      </c>
    </row>
    <row r="8" spans="2:4" ht="15" thickBot="1" x14ac:dyDescent="0.4">
      <c r="B8" s="9" t="s">
        <v>2</v>
      </c>
      <c r="C8" s="10">
        <v>4.1197096062473106E-2</v>
      </c>
    </row>
    <row r="9" spans="2:4" ht="15" thickBot="1" x14ac:dyDescent="0.4">
      <c r="B9" s="12" t="s">
        <v>7</v>
      </c>
      <c r="C9" s="13">
        <v>3.3801483885142557E-2</v>
      </c>
    </row>
    <row r="10" spans="2:4" ht="15.5" thickTop="1" thickBot="1" x14ac:dyDescent="0.4">
      <c r="B10" s="24" t="s">
        <v>8</v>
      </c>
      <c r="C10" s="23">
        <v>0.1004217714400482</v>
      </c>
    </row>
    <row r="11" spans="2:4" ht="15" thickTop="1" x14ac:dyDescent="0.35"/>
    <row r="12" spans="2:4" ht="62" x14ac:dyDescent="0.35">
      <c r="C12" s="21" t="s">
        <v>42</v>
      </c>
      <c r="D12" s="3" t="s">
        <v>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A7D9-DBAC-4662-A927-748CC504738E}">
  <dimension ref="B1:I21"/>
  <sheetViews>
    <sheetView workbookViewId="0">
      <selection activeCell="D16" sqref="D16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0.453125" bestFit="1" customWidth="1"/>
  </cols>
  <sheetData>
    <row r="1" spans="2:9" ht="15.5" x14ac:dyDescent="0.35">
      <c r="C1" s="2"/>
      <c r="D1" s="20" t="s">
        <v>43</v>
      </c>
    </row>
    <row r="2" spans="2:9" ht="15" thickBot="1" x14ac:dyDescent="0.4"/>
    <row r="3" spans="2:9" ht="15.5" thickTop="1" thickBot="1" x14ac:dyDescent="0.4">
      <c r="B3" s="27" t="s">
        <v>0</v>
      </c>
      <c r="C3" s="28" t="s">
        <v>44</v>
      </c>
    </row>
    <row r="4" spans="2:9" ht="15.5" thickTop="1" thickBot="1" x14ac:dyDescent="0.4">
      <c r="B4" s="25" t="s">
        <v>28</v>
      </c>
      <c r="C4" s="26">
        <v>140811</v>
      </c>
    </row>
    <row r="5" spans="2:9" ht="15" thickBot="1" x14ac:dyDescent="0.4">
      <c r="B5" s="9" t="s">
        <v>29</v>
      </c>
      <c r="C5" s="10">
        <v>139300</v>
      </c>
    </row>
    <row r="6" spans="2:9" ht="15" thickBot="1" x14ac:dyDescent="0.4">
      <c r="B6" s="9" t="s">
        <v>24</v>
      </c>
      <c r="C6" s="10">
        <v>138789</v>
      </c>
    </row>
    <row r="7" spans="2:9" ht="15" thickBot="1" x14ac:dyDescent="0.4">
      <c r="B7" s="9" t="s">
        <v>35</v>
      </c>
      <c r="C7" s="10">
        <v>136775</v>
      </c>
    </row>
    <row r="8" spans="2:9" ht="16" thickBot="1" x14ac:dyDescent="0.4">
      <c r="B8" s="9" t="s">
        <v>23</v>
      </c>
      <c r="C8" s="10">
        <v>130684</v>
      </c>
      <c r="I8" s="3"/>
    </row>
    <row r="9" spans="2:9" ht="15" thickBot="1" x14ac:dyDescent="0.4">
      <c r="B9" s="9" t="s">
        <v>27</v>
      </c>
      <c r="C9" s="10">
        <v>109231</v>
      </c>
    </row>
    <row r="10" spans="2:9" ht="15" thickBot="1" x14ac:dyDescent="0.4">
      <c r="B10" s="9" t="s">
        <v>33</v>
      </c>
      <c r="C10" s="10">
        <v>101856</v>
      </c>
    </row>
    <row r="11" spans="2:9" ht="15" thickBot="1" x14ac:dyDescent="0.4">
      <c r="B11" s="9" t="s">
        <v>15</v>
      </c>
      <c r="C11" s="10">
        <v>101354</v>
      </c>
    </row>
    <row r="12" spans="2:9" ht="15" thickBot="1" x14ac:dyDescent="0.4">
      <c r="B12" s="9" t="s">
        <v>26</v>
      </c>
      <c r="C12" s="10">
        <v>89073</v>
      </c>
    </row>
    <row r="13" spans="2:9" ht="15" thickBot="1" x14ac:dyDescent="0.4">
      <c r="B13" s="9" t="s">
        <v>19</v>
      </c>
      <c r="C13" s="10">
        <v>75006</v>
      </c>
    </row>
    <row r="14" spans="2:9" ht="15" thickBot="1" x14ac:dyDescent="0.4">
      <c r="B14" s="9" t="s">
        <v>21</v>
      </c>
      <c r="C14" s="10">
        <v>69847</v>
      </c>
    </row>
    <row r="15" spans="2:9" ht="15" thickBot="1" x14ac:dyDescent="0.4">
      <c r="B15" s="9" t="s">
        <v>30</v>
      </c>
      <c r="C15" s="10">
        <v>63259</v>
      </c>
    </row>
    <row r="16" spans="2:9" ht="15" thickBot="1" x14ac:dyDescent="0.4">
      <c r="B16" s="9" t="s">
        <v>32</v>
      </c>
      <c r="C16" s="10">
        <v>49326</v>
      </c>
    </row>
    <row r="17" spans="2:5" ht="15" thickBot="1" x14ac:dyDescent="0.4">
      <c r="B17" s="9" t="s">
        <v>34</v>
      </c>
      <c r="C17" s="10">
        <v>42542</v>
      </c>
    </row>
    <row r="18" spans="2:5" ht="15" thickBot="1" x14ac:dyDescent="0.4">
      <c r="B18" s="12" t="s">
        <v>31</v>
      </c>
      <c r="C18" s="13">
        <v>41560</v>
      </c>
    </row>
    <row r="19" spans="2:5" ht="15.5" thickTop="1" thickBot="1" x14ac:dyDescent="0.4">
      <c r="B19" s="24" t="s">
        <v>8</v>
      </c>
      <c r="C19" s="23">
        <v>140811</v>
      </c>
    </row>
    <row r="20" spans="2:5" ht="15" thickTop="1" x14ac:dyDescent="0.35"/>
    <row r="21" spans="2:5" ht="62" x14ac:dyDescent="0.35">
      <c r="C21" s="21" t="s">
        <v>42</v>
      </c>
      <c r="D21" s="3" t="s">
        <v>64</v>
      </c>
      <c r="E21" s="3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2F92-DAE3-45AF-9BFF-A13658A0ECB4}">
  <dimension ref="B1:C12"/>
  <sheetViews>
    <sheetView workbookViewId="0">
      <selection activeCell="C17" sqref="C17"/>
    </sheetView>
  </sheetViews>
  <sheetFormatPr defaultRowHeight="14.5" x14ac:dyDescent="0.35"/>
  <cols>
    <col min="2" max="2" width="14.1796875" bestFit="1" customWidth="1"/>
    <col min="3" max="3" width="46.54296875" bestFit="1" customWidth="1"/>
  </cols>
  <sheetData>
    <row r="1" spans="2:3" ht="15.5" x14ac:dyDescent="0.35">
      <c r="C1" s="20" t="s">
        <v>45</v>
      </c>
    </row>
    <row r="2" spans="2:3" ht="15" thickBot="1" x14ac:dyDescent="0.4"/>
    <row r="3" spans="2:3" ht="15.5" thickTop="1" thickBot="1" x14ac:dyDescent="0.4">
      <c r="B3" s="22" t="s">
        <v>0</v>
      </c>
      <c r="C3" s="23" t="s">
        <v>1</v>
      </c>
    </row>
    <row r="4" spans="2:3" ht="15.5" thickTop="1" thickBot="1" x14ac:dyDescent="0.4">
      <c r="B4" s="25" t="s">
        <v>20</v>
      </c>
      <c r="C4" s="26">
        <v>6</v>
      </c>
    </row>
    <row r="5" spans="2:3" ht="15" thickBot="1" x14ac:dyDescent="0.4">
      <c r="B5" s="9" t="s">
        <v>17</v>
      </c>
      <c r="C5" s="10">
        <v>3</v>
      </c>
    </row>
    <row r="6" spans="2:3" ht="15" thickBot="1" x14ac:dyDescent="0.4">
      <c r="B6" s="9" t="s">
        <v>22</v>
      </c>
      <c r="C6" s="10">
        <v>3</v>
      </c>
    </row>
    <row r="7" spans="2:3" ht="15" thickBot="1" x14ac:dyDescent="0.4">
      <c r="B7" s="9" t="s">
        <v>16</v>
      </c>
      <c r="C7" s="10">
        <v>3</v>
      </c>
    </row>
    <row r="8" spans="2:3" ht="15" thickBot="1" x14ac:dyDescent="0.4">
      <c r="B8" s="30" t="s">
        <v>18</v>
      </c>
      <c r="C8" s="31">
        <v>6</v>
      </c>
    </row>
    <row r="9" spans="2:3" ht="15" thickBot="1" x14ac:dyDescent="0.4">
      <c r="B9" s="12" t="s">
        <v>25</v>
      </c>
      <c r="C9" s="13">
        <v>3</v>
      </c>
    </row>
    <row r="10" spans="2:3" ht="15.5" thickTop="1" thickBot="1" x14ac:dyDescent="0.4">
      <c r="B10" s="24" t="s">
        <v>8</v>
      </c>
      <c r="C10" s="23">
        <v>24</v>
      </c>
    </row>
    <row r="11" spans="2:3" ht="15" thickTop="1" x14ac:dyDescent="0.35"/>
    <row r="12" spans="2:3" ht="31" x14ac:dyDescent="0.35">
      <c r="B12" s="21" t="s">
        <v>42</v>
      </c>
      <c r="C12" s="3" t="s">
        <v>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61EE-E179-40BF-A6DC-BA4637092F9C}">
  <dimension ref="B1:D8"/>
  <sheetViews>
    <sheetView workbookViewId="0">
      <selection activeCell="D13" sqref="D13"/>
    </sheetView>
  </sheetViews>
  <sheetFormatPr defaultRowHeight="14.5" x14ac:dyDescent="0.35"/>
  <cols>
    <col min="2" max="2" width="12.36328125" bestFit="1" customWidth="1"/>
    <col min="3" max="3" width="16.81640625" bestFit="1" customWidth="1"/>
    <col min="4" max="4" width="64.54296875" bestFit="1" customWidth="1"/>
  </cols>
  <sheetData>
    <row r="1" spans="2:4" ht="15.5" x14ac:dyDescent="0.35">
      <c r="D1" s="20" t="s">
        <v>46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47</v>
      </c>
    </row>
    <row r="4" spans="2:4" ht="15.5" thickTop="1" thickBot="1" x14ac:dyDescent="0.4">
      <c r="B4" s="17" t="s">
        <v>5</v>
      </c>
      <c r="C4" s="18">
        <v>138789</v>
      </c>
    </row>
    <row r="5" spans="2:4" ht="15" thickBot="1" x14ac:dyDescent="0.4">
      <c r="B5" s="19" t="s">
        <v>24</v>
      </c>
      <c r="C5" s="13">
        <v>138789</v>
      </c>
    </row>
    <row r="6" spans="2:4" ht="15.5" thickTop="1" thickBot="1" x14ac:dyDescent="0.4">
      <c r="B6" s="24" t="s">
        <v>8</v>
      </c>
      <c r="C6" s="23">
        <v>138789</v>
      </c>
    </row>
    <row r="7" spans="2:4" ht="15" thickTop="1" x14ac:dyDescent="0.35"/>
    <row r="8" spans="2:4" ht="31" x14ac:dyDescent="0.35">
      <c r="C8" s="21" t="s">
        <v>42</v>
      </c>
      <c r="D8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6663-F668-4CB7-AD7D-2A9AA3CBFBB8}">
  <dimension ref="B1:D8"/>
  <sheetViews>
    <sheetView workbookViewId="0">
      <selection activeCell="B6" sqref="B6:C6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7.90625" bestFit="1" customWidth="1"/>
  </cols>
  <sheetData>
    <row r="1" spans="2:4" ht="15.5" x14ac:dyDescent="0.35">
      <c r="D1" s="20" t="s">
        <v>48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38</v>
      </c>
    </row>
    <row r="4" spans="2:4" ht="15.5" thickTop="1" thickBot="1" x14ac:dyDescent="0.4">
      <c r="B4" s="17" t="s">
        <v>4</v>
      </c>
      <c r="C4" s="18">
        <v>2</v>
      </c>
    </row>
    <row r="5" spans="2:4" ht="15" thickBot="1" x14ac:dyDescent="0.4">
      <c r="B5" s="19" t="s">
        <v>30</v>
      </c>
      <c r="C5" s="13">
        <v>2</v>
      </c>
    </row>
    <row r="6" spans="2:4" ht="15.5" thickTop="1" thickBot="1" x14ac:dyDescent="0.4">
      <c r="B6" s="24" t="s">
        <v>8</v>
      </c>
      <c r="C6" s="23">
        <v>2</v>
      </c>
    </row>
    <row r="7" spans="2:4" ht="15" thickTop="1" x14ac:dyDescent="0.35"/>
    <row r="8" spans="2:4" ht="31" x14ac:dyDescent="0.35">
      <c r="C8" s="21" t="s">
        <v>42</v>
      </c>
      <c r="D8" s="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A7D1-7A5B-4CE2-A414-A1A1CBC397BD}">
  <dimension ref="B1:D22"/>
  <sheetViews>
    <sheetView workbookViewId="0">
      <selection activeCell="B4" sqref="B4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38.08984375" bestFit="1" customWidth="1"/>
  </cols>
  <sheetData>
    <row r="1" spans="2:4" ht="15.5" x14ac:dyDescent="0.35">
      <c r="D1" s="20" t="s">
        <v>49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50</v>
      </c>
    </row>
    <row r="4" spans="2:4" ht="15.5" thickTop="1" thickBot="1" x14ac:dyDescent="0.4">
      <c r="B4" s="25" t="s">
        <v>27</v>
      </c>
      <c r="C4" s="26">
        <v>4959</v>
      </c>
    </row>
    <row r="5" spans="2:4" ht="15" thickBot="1" x14ac:dyDescent="0.4">
      <c r="B5" s="9" t="s">
        <v>32</v>
      </c>
      <c r="C5" s="10">
        <v>4745</v>
      </c>
    </row>
    <row r="6" spans="2:4" ht="15" thickBot="1" x14ac:dyDescent="0.4">
      <c r="B6" s="9" t="s">
        <v>30</v>
      </c>
      <c r="C6" s="10">
        <v>4397</v>
      </c>
    </row>
    <row r="7" spans="2:4" ht="16" thickBot="1" x14ac:dyDescent="0.4">
      <c r="B7" s="9" t="s">
        <v>35</v>
      </c>
      <c r="C7" s="10">
        <v>4349</v>
      </c>
      <c r="D7" s="3"/>
    </row>
    <row r="8" spans="2:4" ht="15" thickBot="1" x14ac:dyDescent="0.4">
      <c r="B8" s="9" t="s">
        <v>15</v>
      </c>
      <c r="C8" s="10">
        <v>4000</v>
      </c>
    </row>
    <row r="9" spans="2:4" ht="15" thickBot="1" x14ac:dyDescent="0.4">
      <c r="B9" s="9" t="s">
        <v>26</v>
      </c>
      <c r="C9" s="10">
        <v>3950</v>
      </c>
    </row>
    <row r="10" spans="2:4" ht="15" thickBot="1" x14ac:dyDescent="0.4">
      <c r="B10" s="9" t="s">
        <v>21</v>
      </c>
      <c r="C10" s="10">
        <v>3826</v>
      </c>
    </row>
    <row r="11" spans="2:4" ht="15" thickBot="1" x14ac:dyDescent="0.4">
      <c r="B11" s="9" t="s">
        <v>28</v>
      </c>
      <c r="C11" s="10">
        <v>3791</v>
      </c>
    </row>
    <row r="12" spans="2:4" ht="15" thickBot="1" x14ac:dyDescent="0.4">
      <c r="B12" s="9" t="s">
        <v>31</v>
      </c>
      <c r="C12" s="10">
        <v>3706</v>
      </c>
    </row>
    <row r="13" spans="2:4" ht="15" thickBot="1" x14ac:dyDescent="0.4">
      <c r="B13" s="9" t="s">
        <v>29</v>
      </c>
      <c r="C13" s="10">
        <v>3361</v>
      </c>
    </row>
    <row r="14" spans="2:4" ht="15" thickBot="1" x14ac:dyDescent="0.4">
      <c r="B14" s="9" t="s">
        <v>33</v>
      </c>
      <c r="C14" s="10">
        <v>2914</v>
      </c>
    </row>
    <row r="15" spans="2:4" ht="15" thickBot="1" x14ac:dyDescent="0.4">
      <c r="B15" s="9" t="s">
        <v>23</v>
      </c>
      <c r="C15" s="10">
        <v>2798</v>
      </c>
    </row>
    <row r="16" spans="2:4" ht="15" thickBot="1" x14ac:dyDescent="0.4">
      <c r="B16" s="9" t="s">
        <v>24</v>
      </c>
      <c r="C16" s="10">
        <v>2723</v>
      </c>
    </row>
    <row r="17" spans="2:4" ht="15" thickBot="1" x14ac:dyDescent="0.4">
      <c r="B17" s="9" t="s">
        <v>34</v>
      </c>
      <c r="C17" s="10">
        <v>2659</v>
      </c>
    </row>
    <row r="18" spans="2:4" ht="16" thickBot="1" x14ac:dyDescent="0.4">
      <c r="B18" s="12" t="s">
        <v>19</v>
      </c>
      <c r="C18" s="13">
        <v>2198</v>
      </c>
      <c r="D18" s="3"/>
    </row>
    <row r="19" spans="2:4" ht="15.5" thickTop="1" thickBot="1" x14ac:dyDescent="0.4">
      <c r="B19" s="24" t="s">
        <v>8</v>
      </c>
      <c r="C19" s="23">
        <v>4959</v>
      </c>
    </row>
    <row r="20" spans="2:4" ht="15" thickTop="1" x14ac:dyDescent="0.35"/>
    <row r="22" spans="2:4" ht="62" x14ac:dyDescent="0.35">
      <c r="C22" s="21" t="s">
        <v>42</v>
      </c>
      <c r="D22" s="3" t="s">
        <v>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0BDA-3383-425D-9A86-CFF09594F00B}">
  <dimension ref="B1:D7"/>
  <sheetViews>
    <sheetView workbookViewId="0">
      <selection activeCell="D1" sqref="D1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54.81640625" bestFit="1" customWidth="1"/>
  </cols>
  <sheetData>
    <row r="1" spans="2:4" ht="15.5" x14ac:dyDescent="0.35">
      <c r="D1" s="20" t="s">
        <v>51</v>
      </c>
    </row>
    <row r="2" spans="2:4" ht="15" thickBot="1" x14ac:dyDescent="0.4"/>
    <row r="3" spans="2:4" ht="15.5" thickTop="1" thickBot="1" x14ac:dyDescent="0.4">
      <c r="B3" s="22" t="s">
        <v>0</v>
      </c>
      <c r="C3" s="23" t="s">
        <v>36</v>
      </c>
    </row>
    <row r="4" spans="2:4" ht="15.5" thickTop="1" thickBot="1" x14ac:dyDescent="0.4">
      <c r="B4" s="36" t="s">
        <v>2</v>
      </c>
      <c r="C4" s="37">
        <v>13000</v>
      </c>
    </row>
    <row r="5" spans="2:4" ht="15.5" thickTop="1" thickBot="1" x14ac:dyDescent="0.4">
      <c r="B5" s="24" t="s">
        <v>8</v>
      </c>
      <c r="C5" s="23">
        <v>13000</v>
      </c>
    </row>
    <row r="6" spans="2:4" ht="15" thickTop="1" x14ac:dyDescent="0.35"/>
    <row r="7" spans="2:4" ht="31" x14ac:dyDescent="0.35">
      <c r="C7" s="21" t="s">
        <v>42</v>
      </c>
      <c r="D7" s="3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8F1E-125E-47D3-95FB-0329FBAC7B50}">
  <dimension ref="B1:D7"/>
  <sheetViews>
    <sheetView workbookViewId="0">
      <selection activeCell="D5" sqref="D5"/>
    </sheetView>
  </sheetViews>
  <sheetFormatPr defaultRowHeight="14.5" x14ac:dyDescent="0.35"/>
  <cols>
    <col min="2" max="2" width="12.36328125" bestFit="1" customWidth="1"/>
    <col min="3" max="3" width="14.1796875" bestFit="1" customWidth="1"/>
    <col min="4" max="4" width="40" bestFit="1" customWidth="1"/>
  </cols>
  <sheetData>
    <row r="1" spans="2:4" ht="15.5" x14ac:dyDescent="0.35">
      <c r="D1" s="20" t="s">
        <v>52</v>
      </c>
    </row>
    <row r="2" spans="2:4" ht="15" thickBot="1" x14ac:dyDescent="0.4"/>
    <row r="3" spans="2:4" ht="15.5" thickTop="1" thickBot="1" x14ac:dyDescent="0.4">
      <c r="B3" s="34" t="s">
        <v>0</v>
      </c>
      <c r="C3" s="35" t="s">
        <v>39</v>
      </c>
    </row>
    <row r="4" spans="2:4" ht="15" thickBot="1" x14ac:dyDescent="0.4">
      <c r="B4" s="9" t="s">
        <v>6</v>
      </c>
      <c r="C4" s="10">
        <v>3</v>
      </c>
    </row>
    <row r="5" spans="2:4" ht="15" thickBot="1" x14ac:dyDescent="0.4">
      <c r="B5" s="32" t="s">
        <v>8</v>
      </c>
      <c r="C5" s="33">
        <v>3</v>
      </c>
    </row>
    <row r="6" spans="2:4" ht="15" thickTop="1" x14ac:dyDescent="0.35"/>
    <row r="7" spans="2:4" ht="46.5" x14ac:dyDescent="0.35">
      <c r="C7" s="21" t="s">
        <v>42</v>
      </c>
      <c r="D7" s="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Car Inventory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Question 12</vt:lpstr>
      <vt:lpstr>Question 13</vt:lpstr>
      <vt:lpstr>question 14</vt:lpstr>
      <vt:lpstr>Question 15</vt:lpstr>
      <vt:lpstr>Question 16</vt:lpstr>
      <vt:lpstr>Question 17</vt:lpstr>
      <vt:lpstr>Question 18</vt:lpstr>
      <vt:lpstr>Question 19</vt:lpstr>
      <vt:lpstr>Question 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Prerana Murthy</cp:lastModifiedBy>
  <cp:revision/>
  <dcterms:created xsi:type="dcterms:W3CDTF">2019-05-13T00:43:51Z</dcterms:created>
  <dcterms:modified xsi:type="dcterms:W3CDTF">2023-07-25T08:13:46Z</dcterms:modified>
  <cp:category/>
  <cp:contentStatus/>
</cp:coreProperties>
</file>