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20" windowWidth="17220" windowHeight="110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79" i="1" l="1"/>
  <c r="G270" i="1"/>
  <c r="F269" i="1"/>
  <c r="G266" i="1"/>
  <c r="F263" i="1"/>
  <c r="F264" i="1"/>
  <c r="F265" i="1"/>
  <c r="G241" i="1"/>
  <c r="F239" i="1"/>
  <c r="F240" i="1"/>
  <c r="I94" i="1"/>
  <c r="H94" i="1"/>
  <c r="G96" i="1"/>
  <c r="G95" i="1"/>
  <c r="G94" i="1"/>
  <c r="G188" i="1"/>
  <c r="F186" i="1"/>
  <c r="F187" i="1"/>
  <c r="G181" i="1"/>
  <c r="F177" i="1"/>
  <c r="F178" i="1"/>
  <c r="F179" i="1"/>
  <c r="G173" i="1"/>
  <c r="G166" i="1"/>
  <c r="G158" i="1"/>
  <c r="F157" i="1"/>
  <c r="G149" i="1"/>
  <c r="G118" i="1"/>
  <c r="G89" i="1"/>
  <c r="G52" i="1"/>
  <c r="G24" i="1"/>
  <c r="G139" i="1"/>
  <c r="F121" i="1"/>
  <c r="G103" i="1"/>
  <c r="G100" i="1"/>
  <c r="F15" i="1"/>
  <c r="F22" i="1"/>
  <c r="F23" i="1"/>
  <c r="F24" i="1"/>
  <c r="F34" i="1"/>
  <c r="F43" i="1"/>
  <c r="F49" i="1"/>
  <c r="F50" i="1"/>
  <c r="F51" i="1"/>
  <c r="F52" i="1"/>
  <c r="F56" i="1"/>
  <c r="F59" i="1"/>
  <c r="F69" i="1"/>
  <c r="F78" i="1"/>
  <c r="F87" i="1"/>
  <c r="F88" i="1"/>
  <c r="F89" i="1"/>
  <c r="F99" i="1"/>
  <c r="F100" i="1"/>
  <c r="F114" i="1"/>
  <c r="F115" i="1"/>
  <c r="F116" i="1"/>
  <c r="F117" i="1"/>
  <c r="F118" i="1"/>
  <c r="F132" i="1"/>
  <c r="F138" i="1"/>
  <c r="F139" i="1"/>
  <c r="F147" i="1"/>
  <c r="F148" i="1"/>
  <c r="F149" i="1"/>
  <c r="F158" i="1"/>
  <c r="F163" i="1"/>
  <c r="F164" i="1"/>
  <c r="F165" i="1"/>
  <c r="F166" i="1"/>
  <c r="F172" i="1"/>
  <c r="F173" i="1"/>
  <c r="F180" i="1"/>
  <c r="F181" i="1"/>
  <c r="F188" i="1"/>
  <c r="F215" i="1"/>
  <c r="F211" i="1"/>
  <c r="F201" i="1"/>
  <c r="F232" i="1"/>
  <c r="F241" i="1"/>
  <c r="F244" i="1"/>
  <c r="F266" i="1"/>
  <c r="F270" i="1"/>
  <c r="F278" i="1"/>
  <c r="F277" i="1"/>
  <c r="F276" i="1"/>
  <c r="F275" i="1"/>
  <c r="F274" i="1"/>
  <c r="F273" i="1"/>
  <c r="F272" i="1"/>
  <c r="F279" i="1"/>
</calcChain>
</file>

<file path=xl/sharedStrings.xml><?xml version="1.0" encoding="utf-8"?>
<sst xmlns="http://schemas.openxmlformats.org/spreadsheetml/2006/main" count="548" uniqueCount="111">
  <si>
    <t>PROPN</t>
  </si>
  <si>
    <t>ADV</t>
  </si>
  <si>
    <t>acl</t>
  </si>
  <si>
    <t>PRON</t>
  </si>
  <si>
    <t>ADJ</t>
  </si>
  <si>
    <t>NOUN</t>
  </si>
  <si>
    <t>VERB</t>
  </si>
  <si>
    <t>acl:relcl</t>
  </si>
  <si>
    <t>AUX</t>
  </si>
  <si>
    <t>SYM</t>
  </si>
  <si>
    <t>ADP</t>
  </si>
  <si>
    <t>advcl</t>
  </si>
  <si>
    <t>X</t>
  </si>
  <si>
    <t>NUM</t>
  </si>
  <si>
    <t>advmod</t>
  </si>
  <si>
    <t>SCONJ</t>
  </si>
  <si>
    <t>DET</t>
  </si>
  <si>
    <t>INTJ</t>
  </si>
  <si>
    <t>amod</t>
  </si>
  <si>
    <t>appos</t>
  </si>
  <si>
    <t>aux</t>
  </si>
  <si>
    <t>auxpass</t>
  </si>
  <si>
    <t>CONJ</t>
  </si>
  <si>
    <t>case</t>
  </si>
  <si>
    <t>PART</t>
  </si>
  <si>
    <t>cc</t>
  </si>
  <si>
    <t>PUNCT</t>
  </si>
  <si>
    <t>cc:preconj</t>
  </si>
  <si>
    <t>ccomp</t>
  </si>
  <si>
    <t>compound</t>
  </si>
  <si>
    <t>compound:prt</t>
  </si>
  <si>
    <t>conj</t>
  </si>
  <si>
    <t>cop</t>
  </si>
  <si>
    <t>csubj</t>
  </si>
  <si>
    <t>csubjpass</t>
  </si>
  <si>
    <t>dep</t>
  </si>
  <si>
    <t>det</t>
  </si>
  <si>
    <t>det:predet</t>
  </si>
  <si>
    <t>discourse</t>
  </si>
  <si>
    <t>dobj</t>
  </si>
  <si>
    <t>expl</t>
  </si>
  <si>
    <t>foreign</t>
  </si>
  <si>
    <t>goeswith</t>
  </si>
  <si>
    <t>iobj</t>
  </si>
  <si>
    <t>list</t>
  </si>
  <si>
    <t>mark</t>
  </si>
  <si>
    <t>mwe</t>
  </si>
  <si>
    <t>name</t>
  </si>
  <si>
    <t>neg</t>
  </si>
  <si>
    <t>nmod</t>
  </si>
  <si>
    <t>nmod:npmod</t>
  </si>
  <si>
    <t>nmod:poss</t>
  </si>
  <si>
    <t>nmod:tmod</t>
  </si>
  <si>
    <t>nsubj</t>
  </si>
  <si>
    <t>nsubjpass</t>
  </si>
  <si>
    <t>nummod</t>
  </si>
  <si>
    <t>parataxis</t>
  </si>
  <si>
    <t>punct</t>
  </si>
  <si>
    <t>remnant</t>
  </si>
  <si>
    <t>reparandum</t>
  </si>
  <si>
    <t>root</t>
  </si>
  <si>
    <t>vocative</t>
  </si>
  <si>
    <t>xcomp</t>
  </si>
  <si>
    <t>acl =&gt; VERB</t>
  </si>
  <si>
    <t>advmod =&gt; ADV</t>
  </si>
  <si>
    <t>amod =&gt; ADJ</t>
  </si>
  <si>
    <t>aux =&gt; AUX</t>
  </si>
  <si>
    <t>auxpass =&gt; AUX</t>
  </si>
  <si>
    <t>case =&gt; ADP</t>
  </si>
  <si>
    <t>cc =&gt; CONJ</t>
  </si>
  <si>
    <t>compound:prt =&gt; ADP</t>
  </si>
  <si>
    <t>cop =&gt; AUX</t>
  </si>
  <si>
    <t>csubj =&gt; VERB</t>
  </si>
  <si>
    <t>det =&gt; DET</t>
  </si>
  <si>
    <t>discourse =&gt; INTJ|SYM</t>
  </si>
  <si>
    <t>regel: alles &gt; 90%</t>
  </si>
  <si>
    <t>advcl =&gt; VERB|ADJ</t>
  </si>
  <si>
    <t>appos =&gt; NUM | NOUN | PROPN | X</t>
  </si>
  <si>
    <t>ccomp =&gt; ADJ|VERB|NOUN</t>
  </si>
  <si>
    <t>conj =&gt; VERB|NOUN|ADJ|PROPN</t>
  </si>
  <si>
    <t>dobj =&gt; NOUN|PRON|PROPN</t>
  </si>
  <si>
    <t>expl =&gt; PRON</t>
  </si>
  <si>
    <t>foreign =&gt; X</t>
  </si>
  <si>
    <t>goeswith =&gt; X</t>
  </si>
  <si>
    <t>iobj =&gt; PRON|NOUN</t>
  </si>
  <si>
    <t>list =&gt; NOUN|PROPN|NUM|X</t>
  </si>
  <si>
    <t>mark =&gt; SCONJ|PART</t>
  </si>
  <si>
    <t>mwe =&gt; ADP|ADV|VERB|SCONJ|NOUN</t>
  </si>
  <si>
    <t>name =&gt; PROPN</t>
  </si>
  <si>
    <t>neg =&gt; PART|ADV|DET</t>
  </si>
  <si>
    <t>[SEMANTIK]</t>
  </si>
  <si>
    <t>[ANY]</t>
  </si>
  <si>
    <t>[SYNTAX]</t>
  </si>
  <si>
    <t>SYNTAX</t>
  </si>
  <si>
    <t>?</t>
  </si>
  <si>
    <t>=&gt; parent POS?</t>
  </si>
  <si>
    <t>[ANY?, cf. compound:prt]</t>
  </si>
  <si>
    <t>[ANY?]</t>
  </si>
  <si>
    <t>ANY?</t>
  </si>
  <si>
    <t>compound+compound:prt</t>
  </si>
  <si>
    <t>compount =&gt; PROPN|NOUN|ADP</t>
  </si>
  <si>
    <t>lex</t>
  </si>
  <si>
    <t>[SYNTAX = majority of all in the list sequence]</t>
  </si>
  <si>
    <t>lex?</t>
  </si>
  <si>
    <t>[SEMANTIK] (Udep ~ semantik, nicht syntax}</t>
  </si>
  <si>
    <t>nmod, nsubj =&gt; NOUN|PRON|PROPN</t>
  </si>
  <si>
    <t>nummod =&gt; NUM</t>
  </si>
  <si>
    <t>SYNTAX? [same as parent?]</t>
  </si>
  <si>
    <t>punct =&gt; PUNCT</t>
  </si>
  <si>
    <t>ANY</t>
  </si>
  <si>
    <t>vocative =&gt; NOUN|PROPN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</si>
</sst>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9"/>
  <sheetViews>
    <sheetView tabSelected="1" topLeftCell="A259" workbookViewId="0">
      <selection activeCell="J294" sqref="J294"/>
    </sheetView>
  </sheetViews>
  <sheetFormatPr defaultRowHeight="14.5" x14ac:dyDescent="0.35"/>
  <sheetData>
    <row r="1" spans="3:8" x14ac:dyDescent="0.35">
      <c r="G1" t="s">
        <v>75</v>
      </c>
    </row>
    <row r="2" spans="3:8" x14ac:dyDescent="0.35">
      <c r="C2">
        <v>1</v>
      </c>
      <c r="D2" t="s">
        <v>1</v>
      </c>
      <c r="E2" t="s">
        <v>2</v>
      </c>
    </row>
    <row r="3" spans="3:8" x14ac:dyDescent="0.35">
      <c r="C3">
        <v>1</v>
      </c>
      <c r="D3" t="s">
        <v>3</v>
      </c>
      <c r="E3" t="s">
        <v>2</v>
      </c>
    </row>
    <row r="4" spans="3:8" x14ac:dyDescent="0.35">
      <c r="C4">
        <v>3</v>
      </c>
      <c r="D4" t="s">
        <v>4</v>
      </c>
      <c r="E4" t="s">
        <v>2</v>
      </c>
    </row>
    <row r="5" spans="3:8" x14ac:dyDescent="0.35">
      <c r="C5">
        <v>9</v>
      </c>
      <c r="D5" t="s">
        <v>5</v>
      </c>
      <c r="E5" t="s">
        <v>2</v>
      </c>
    </row>
    <row r="6" spans="3:8" x14ac:dyDescent="0.35">
      <c r="C6">
        <v>160</v>
      </c>
      <c r="D6" t="s">
        <v>6</v>
      </c>
      <c r="E6" t="s">
        <v>2</v>
      </c>
    </row>
    <row r="7" spans="3:8" x14ac:dyDescent="0.35">
      <c r="C7">
        <v>1</v>
      </c>
      <c r="D7" t="s">
        <v>1</v>
      </c>
      <c r="E7" t="s">
        <v>7</v>
      </c>
    </row>
    <row r="8" spans="3:8" x14ac:dyDescent="0.35">
      <c r="C8">
        <v>1</v>
      </c>
      <c r="D8" t="s">
        <v>8</v>
      </c>
      <c r="E8" t="s">
        <v>7</v>
      </c>
    </row>
    <row r="9" spans="3:8" x14ac:dyDescent="0.35">
      <c r="C9">
        <v>1</v>
      </c>
      <c r="D9" t="s">
        <v>0</v>
      </c>
      <c r="E9" t="s">
        <v>7</v>
      </c>
    </row>
    <row r="10" spans="3:8" x14ac:dyDescent="0.35">
      <c r="C10">
        <v>1</v>
      </c>
      <c r="D10" t="s">
        <v>9</v>
      </c>
      <c r="E10" t="s">
        <v>7</v>
      </c>
    </row>
    <row r="11" spans="3:8" x14ac:dyDescent="0.35">
      <c r="C11">
        <v>2</v>
      </c>
      <c r="D11" t="s">
        <v>10</v>
      </c>
      <c r="E11" t="s">
        <v>7</v>
      </c>
    </row>
    <row r="12" spans="3:8" x14ac:dyDescent="0.35">
      <c r="C12">
        <v>2</v>
      </c>
      <c r="D12" t="s">
        <v>3</v>
      </c>
      <c r="E12" t="s">
        <v>7</v>
      </c>
    </row>
    <row r="13" spans="3:8" x14ac:dyDescent="0.35">
      <c r="C13">
        <v>6</v>
      </c>
      <c r="D13" t="s">
        <v>5</v>
      </c>
      <c r="E13" t="s">
        <v>7</v>
      </c>
    </row>
    <row r="14" spans="3:8" x14ac:dyDescent="0.35">
      <c r="C14">
        <v>8</v>
      </c>
      <c r="D14" t="s">
        <v>4</v>
      </c>
      <c r="E14" t="s">
        <v>7</v>
      </c>
    </row>
    <row r="15" spans="3:8" x14ac:dyDescent="0.35">
      <c r="C15">
        <v>193</v>
      </c>
      <c r="D15" t="s">
        <v>6</v>
      </c>
      <c r="E15" t="s">
        <v>7</v>
      </c>
      <c r="F15">
        <f>(C15+C6)/SUM(C2:C15)</f>
        <v>0.90745501285347041</v>
      </c>
      <c r="H15" t="s">
        <v>63</v>
      </c>
    </row>
    <row r="17" spans="3:8" x14ac:dyDescent="0.35">
      <c r="C17">
        <v>1</v>
      </c>
      <c r="D17" t="s">
        <v>8</v>
      </c>
      <c r="E17" t="s">
        <v>11</v>
      </c>
    </row>
    <row r="18" spans="3:8" x14ac:dyDescent="0.35">
      <c r="C18">
        <v>1</v>
      </c>
      <c r="D18" t="s">
        <v>12</v>
      </c>
      <c r="E18" t="s">
        <v>11</v>
      </c>
    </row>
    <row r="19" spans="3:8" x14ac:dyDescent="0.35">
      <c r="C19">
        <v>2</v>
      </c>
      <c r="D19" t="s">
        <v>13</v>
      </c>
      <c r="E19" t="s">
        <v>11</v>
      </c>
    </row>
    <row r="20" spans="3:8" x14ac:dyDescent="0.35">
      <c r="C20">
        <v>2</v>
      </c>
      <c r="D20" t="s">
        <v>0</v>
      </c>
      <c r="E20" t="s">
        <v>11</v>
      </c>
    </row>
    <row r="21" spans="3:8" x14ac:dyDescent="0.35">
      <c r="C21">
        <v>3</v>
      </c>
      <c r="D21" t="s">
        <v>1</v>
      </c>
      <c r="E21" t="s">
        <v>11</v>
      </c>
    </row>
    <row r="22" spans="3:8" x14ac:dyDescent="0.35">
      <c r="C22">
        <v>14</v>
      </c>
      <c r="D22" t="s">
        <v>5</v>
      </c>
      <c r="E22" t="s">
        <v>11</v>
      </c>
      <c r="F22">
        <f>C22/SUM(C17:C24)</f>
        <v>3.7333333333333336E-2</v>
      </c>
    </row>
    <row r="23" spans="3:8" x14ac:dyDescent="0.35">
      <c r="C23">
        <v>34</v>
      </c>
      <c r="D23" t="s">
        <v>4</v>
      </c>
      <c r="E23" t="s">
        <v>11</v>
      </c>
      <c r="F23">
        <f>C23/SUM(C17:C24)</f>
        <v>9.0666666666666673E-2</v>
      </c>
    </row>
    <row r="24" spans="3:8" x14ac:dyDescent="0.35">
      <c r="C24">
        <v>318</v>
      </c>
      <c r="D24" t="s">
        <v>6</v>
      </c>
      <c r="E24" t="s">
        <v>11</v>
      </c>
      <c r="F24">
        <f>C24/SUM(C17:C24)</f>
        <v>0.84799999999999998</v>
      </c>
      <c r="G24">
        <f>SUM(F23:F24)</f>
        <v>0.93866666666666665</v>
      </c>
      <c r="H24" t="s">
        <v>76</v>
      </c>
    </row>
    <row r="26" spans="3:8" x14ac:dyDescent="0.35">
      <c r="C26">
        <v>1</v>
      </c>
      <c r="D26" t="s">
        <v>0</v>
      </c>
      <c r="E26" t="s">
        <v>14</v>
      </c>
    </row>
    <row r="27" spans="3:8" x14ac:dyDescent="0.35">
      <c r="C27">
        <v>1</v>
      </c>
      <c r="D27" t="s">
        <v>15</v>
      </c>
      <c r="E27" t="s">
        <v>14</v>
      </c>
    </row>
    <row r="28" spans="3:8" x14ac:dyDescent="0.35">
      <c r="C28">
        <v>2</v>
      </c>
      <c r="D28" t="s">
        <v>16</v>
      </c>
      <c r="E28" t="s">
        <v>14</v>
      </c>
    </row>
    <row r="29" spans="3:8" x14ac:dyDescent="0.35">
      <c r="C29">
        <v>2</v>
      </c>
      <c r="D29" t="s">
        <v>12</v>
      </c>
      <c r="E29" t="s">
        <v>14</v>
      </c>
    </row>
    <row r="30" spans="3:8" x14ac:dyDescent="0.35">
      <c r="C30">
        <v>3</v>
      </c>
      <c r="D30" t="s">
        <v>10</v>
      </c>
      <c r="E30" t="s">
        <v>14</v>
      </c>
    </row>
    <row r="31" spans="3:8" x14ac:dyDescent="0.35">
      <c r="C31">
        <v>4</v>
      </c>
      <c r="D31" t="s">
        <v>5</v>
      </c>
      <c r="E31" t="s">
        <v>14</v>
      </c>
    </row>
    <row r="32" spans="3:8" x14ac:dyDescent="0.35">
      <c r="C32">
        <v>5</v>
      </c>
      <c r="D32" t="s">
        <v>9</v>
      </c>
      <c r="E32" t="s">
        <v>14</v>
      </c>
    </row>
    <row r="33" spans="3:8" x14ac:dyDescent="0.35">
      <c r="C33">
        <v>12</v>
      </c>
      <c r="D33" t="s">
        <v>4</v>
      </c>
      <c r="E33" t="s">
        <v>14</v>
      </c>
    </row>
    <row r="34" spans="3:8" x14ac:dyDescent="0.35">
      <c r="C34">
        <v>1038</v>
      </c>
      <c r="D34" t="s">
        <v>1</v>
      </c>
      <c r="E34" t="s">
        <v>14</v>
      </c>
      <c r="F34">
        <f>C34/SUM(C26:C34)</f>
        <v>0.9719101123595506</v>
      </c>
      <c r="H34" t="s">
        <v>64</v>
      </c>
    </row>
    <row r="36" spans="3:8" x14ac:dyDescent="0.35">
      <c r="C36">
        <v>1</v>
      </c>
      <c r="D36" t="s">
        <v>17</v>
      </c>
      <c r="E36" t="s">
        <v>18</v>
      </c>
    </row>
    <row r="37" spans="3:8" x14ac:dyDescent="0.35">
      <c r="C37">
        <v>1</v>
      </c>
      <c r="D37" t="s">
        <v>5</v>
      </c>
      <c r="E37" t="s">
        <v>18</v>
      </c>
    </row>
    <row r="38" spans="3:8" x14ac:dyDescent="0.35">
      <c r="C38">
        <v>1</v>
      </c>
      <c r="D38" t="s">
        <v>13</v>
      </c>
      <c r="E38" t="s">
        <v>18</v>
      </c>
    </row>
    <row r="39" spans="3:8" x14ac:dyDescent="0.35">
      <c r="C39">
        <v>1</v>
      </c>
      <c r="D39" t="s">
        <v>0</v>
      </c>
      <c r="E39" t="s">
        <v>18</v>
      </c>
    </row>
    <row r="40" spans="3:8" x14ac:dyDescent="0.35">
      <c r="C40">
        <v>1</v>
      </c>
      <c r="D40" t="s">
        <v>12</v>
      </c>
      <c r="E40" t="s">
        <v>18</v>
      </c>
    </row>
    <row r="41" spans="3:8" x14ac:dyDescent="0.35">
      <c r="C41">
        <v>2</v>
      </c>
      <c r="D41" t="s">
        <v>1</v>
      </c>
      <c r="E41" t="s">
        <v>18</v>
      </c>
    </row>
    <row r="42" spans="3:8" x14ac:dyDescent="0.35">
      <c r="C42">
        <v>70</v>
      </c>
      <c r="D42" t="s">
        <v>6</v>
      </c>
      <c r="E42" t="s">
        <v>18</v>
      </c>
    </row>
    <row r="43" spans="3:8" x14ac:dyDescent="0.35">
      <c r="C43">
        <v>1096</v>
      </c>
      <c r="D43" t="s">
        <v>4</v>
      </c>
      <c r="E43" t="s">
        <v>18</v>
      </c>
      <c r="F43">
        <f>C43/SUM(C36:C43)</f>
        <v>0.93435635123614669</v>
      </c>
      <c r="H43" t="s">
        <v>65</v>
      </c>
    </row>
    <row r="45" spans="3:8" x14ac:dyDescent="0.35">
      <c r="C45">
        <v>1</v>
      </c>
      <c r="D45" t="s">
        <v>16</v>
      </c>
      <c r="E45" t="s">
        <v>19</v>
      </c>
    </row>
    <row r="46" spans="3:8" x14ac:dyDescent="0.35">
      <c r="C46">
        <v>1</v>
      </c>
      <c r="D46" t="s">
        <v>9</v>
      </c>
      <c r="E46" t="s">
        <v>19</v>
      </c>
    </row>
    <row r="47" spans="3:8" x14ac:dyDescent="0.35">
      <c r="C47">
        <v>2</v>
      </c>
      <c r="D47" t="s">
        <v>6</v>
      </c>
      <c r="E47" t="s">
        <v>19</v>
      </c>
    </row>
    <row r="48" spans="3:8" x14ac:dyDescent="0.35">
      <c r="C48">
        <v>3</v>
      </c>
      <c r="D48" t="s">
        <v>4</v>
      </c>
      <c r="E48" t="s">
        <v>19</v>
      </c>
    </row>
    <row r="49" spans="3:11" x14ac:dyDescent="0.35">
      <c r="C49">
        <v>24</v>
      </c>
      <c r="D49" t="s">
        <v>12</v>
      </c>
      <c r="E49" t="s">
        <v>19</v>
      </c>
      <c r="F49">
        <f>C49/SUM(C45:C52)</f>
        <v>0.12903225806451613</v>
      </c>
    </row>
    <row r="50" spans="3:11" x14ac:dyDescent="0.35">
      <c r="C50">
        <v>33</v>
      </c>
      <c r="D50" t="s">
        <v>13</v>
      </c>
      <c r="E50" t="s">
        <v>19</v>
      </c>
      <c r="F50">
        <f>C50/SUM(C45:C52)</f>
        <v>0.17741935483870969</v>
      </c>
    </row>
    <row r="51" spans="3:11" x14ac:dyDescent="0.35">
      <c r="C51">
        <v>57</v>
      </c>
      <c r="D51" t="s">
        <v>5</v>
      </c>
      <c r="E51" t="s">
        <v>19</v>
      </c>
      <c r="F51">
        <f>C51/SUM(C45:C52)</f>
        <v>0.30645161290322581</v>
      </c>
    </row>
    <row r="52" spans="3:11" x14ac:dyDescent="0.35">
      <c r="C52">
        <v>65</v>
      </c>
      <c r="D52" t="s">
        <v>0</v>
      </c>
      <c r="E52" t="s">
        <v>19</v>
      </c>
      <c r="F52">
        <f>C52/SUM(C45:C52)</f>
        <v>0.34946236559139787</v>
      </c>
      <c r="G52">
        <f>SUM(F49:F52)</f>
        <v>0.9623655913978495</v>
      </c>
      <c r="H52" t="s">
        <v>77</v>
      </c>
      <c r="K52" t="s">
        <v>98</v>
      </c>
    </row>
    <row r="54" spans="3:11" x14ac:dyDescent="0.35">
      <c r="C54">
        <v>2</v>
      </c>
      <c r="D54" t="s">
        <v>1</v>
      </c>
      <c r="E54" t="s">
        <v>20</v>
      </c>
    </row>
    <row r="55" spans="3:11" x14ac:dyDescent="0.35">
      <c r="C55">
        <v>7</v>
      </c>
      <c r="D55" t="s">
        <v>6</v>
      </c>
      <c r="E55" t="s">
        <v>20</v>
      </c>
    </row>
    <row r="56" spans="3:11" x14ac:dyDescent="0.35">
      <c r="C56">
        <v>816</v>
      </c>
      <c r="D56" t="s">
        <v>8</v>
      </c>
      <c r="E56" t="s">
        <v>20</v>
      </c>
      <c r="F56">
        <f>C56/SUM(C54:C56)</f>
        <v>0.98909090909090913</v>
      </c>
      <c r="H56" t="s">
        <v>66</v>
      </c>
      <c r="K56" t="s">
        <v>93</v>
      </c>
    </row>
    <row r="58" spans="3:11" x14ac:dyDescent="0.35">
      <c r="C58">
        <v>4</v>
      </c>
      <c r="D58" t="s">
        <v>6</v>
      </c>
      <c r="E58" t="s">
        <v>21</v>
      </c>
    </row>
    <row r="59" spans="3:11" x14ac:dyDescent="0.35">
      <c r="C59">
        <v>113</v>
      </c>
      <c r="D59" t="s">
        <v>8</v>
      </c>
      <c r="E59" t="s">
        <v>21</v>
      </c>
      <c r="F59">
        <f>C59/SUM(C58:C59)</f>
        <v>0.96581196581196582</v>
      </c>
      <c r="H59" t="s">
        <v>67</v>
      </c>
      <c r="K59" t="s">
        <v>93</v>
      </c>
    </row>
    <row r="61" spans="3:11" x14ac:dyDescent="0.35">
      <c r="C61">
        <v>1</v>
      </c>
      <c r="D61" t="s">
        <v>22</v>
      </c>
      <c r="E61" t="s">
        <v>23</v>
      </c>
    </row>
    <row r="62" spans="3:11" x14ac:dyDescent="0.35">
      <c r="C62">
        <v>1</v>
      </c>
      <c r="D62" t="s">
        <v>17</v>
      </c>
      <c r="E62" t="s">
        <v>23</v>
      </c>
    </row>
    <row r="63" spans="3:11" x14ac:dyDescent="0.35">
      <c r="C63">
        <v>3</v>
      </c>
      <c r="D63" t="s">
        <v>4</v>
      </c>
      <c r="E63" t="s">
        <v>23</v>
      </c>
    </row>
    <row r="64" spans="3:11" x14ac:dyDescent="0.35">
      <c r="C64">
        <v>7</v>
      </c>
      <c r="D64" t="s">
        <v>15</v>
      </c>
      <c r="E64" t="s">
        <v>23</v>
      </c>
    </row>
    <row r="65" spans="3:11" x14ac:dyDescent="0.35">
      <c r="C65">
        <v>8</v>
      </c>
      <c r="D65" t="s">
        <v>1</v>
      </c>
      <c r="E65" t="s">
        <v>23</v>
      </c>
    </row>
    <row r="66" spans="3:11" x14ac:dyDescent="0.35">
      <c r="C66">
        <v>10</v>
      </c>
      <c r="D66" t="s">
        <v>9</v>
      </c>
      <c r="E66" t="s">
        <v>23</v>
      </c>
    </row>
    <row r="67" spans="3:11" x14ac:dyDescent="0.35">
      <c r="C67">
        <v>19</v>
      </c>
      <c r="D67" t="s">
        <v>6</v>
      </c>
      <c r="E67" t="s">
        <v>23</v>
      </c>
    </row>
    <row r="68" spans="3:11" x14ac:dyDescent="0.35">
      <c r="C68">
        <v>72</v>
      </c>
      <c r="D68" t="s">
        <v>24</v>
      </c>
      <c r="E68" t="s">
        <v>23</v>
      </c>
    </row>
    <row r="69" spans="3:11" x14ac:dyDescent="0.35">
      <c r="C69">
        <v>1857</v>
      </c>
      <c r="D69" t="s">
        <v>10</v>
      </c>
      <c r="E69" t="s">
        <v>23</v>
      </c>
      <c r="F69">
        <f>C69/SUM(C61:C69)</f>
        <v>0.93882709807886755</v>
      </c>
      <c r="H69" t="s">
        <v>68</v>
      </c>
      <c r="K69" t="s">
        <v>68</v>
      </c>
    </row>
    <row r="71" spans="3:11" x14ac:dyDescent="0.35">
      <c r="C71">
        <v>1</v>
      </c>
      <c r="D71" t="s">
        <v>0</v>
      </c>
      <c r="E71" t="s">
        <v>25</v>
      </c>
    </row>
    <row r="72" spans="3:11" x14ac:dyDescent="0.35">
      <c r="C72">
        <v>1</v>
      </c>
      <c r="D72" t="s">
        <v>12</v>
      </c>
      <c r="E72" t="s">
        <v>25</v>
      </c>
    </row>
    <row r="73" spans="3:11" x14ac:dyDescent="0.35">
      <c r="C73">
        <v>2</v>
      </c>
      <c r="D73" t="s">
        <v>9</v>
      </c>
      <c r="E73" t="s">
        <v>25</v>
      </c>
    </row>
    <row r="74" spans="3:11" x14ac:dyDescent="0.35">
      <c r="C74">
        <v>4</v>
      </c>
      <c r="D74" t="s">
        <v>1</v>
      </c>
      <c r="E74" t="s">
        <v>25</v>
      </c>
    </row>
    <row r="75" spans="3:11" x14ac:dyDescent="0.35">
      <c r="C75">
        <v>11</v>
      </c>
      <c r="D75" t="s">
        <v>26</v>
      </c>
      <c r="E75" t="s">
        <v>25</v>
      </c>
    </row>
    <row r="76" spans="3:11" x14ac:dyDescent="0.35">
      <c r="C76">
        <v>730</v>
      </c>
      <c r="D76" t="s">
        <v>22</v>
      </c>
      <c r="E76" t="s">
        <v>25</v>
      </c>
    </row>
    <row r="77" spans="3:11" x14ac:dyDescent="0.35">
      <c r="C77">
        <v>4</v>
      </c>
      <c r="D77" t="s">
        <v>1</v>
      </c>
      <c r="E77" t="s">
        <v>27</v>
      </c>
    </row>
    <row r="78" spans="3:11" x14ac:dyDescent="0.35">
      <c r="C78">
        <v>5</v>
      </c>
      <c r="D78" t="s">
        <v>22</v>
      </c>
      <c r="E78" t="s">
        <v>27</v>
      </c>
      <c r="F78">
        <f>(C78+C76)/SUM(C71:C78)</f>
        <v>0.96965699208443268</v>
      </c>
      <c r="H78" t="s">
        <v>69</v>
      </c>
      <c r="K78" t="s">
        <v>92</v>
      </c>
    </row>
    <row r="80" spans="3:11" x14ac:dyDescent="0.35">
      <c r="C80">
        <v>1</v>
      </c>
      <c r="D80" t="s">
        <v>1</v>
      </c>
      <c r="E80" t="s">
        <v>28</v>
      </c>
    </row>
    <row r="81" spans="3:11" x14ac:dyDescent="0.35">
      <c r="C81">
        <v>1</v>
      </c>
      <c r="D81" t="s">
        <v>8</v>
      </c>
      <c r="E81" t="s">
        <v>28</v>
      </c>
    </row>
    <row r="82" spans="3:11" x14ac:dyDescent="0.35">
      <c r="C82">
        <v>1</v>
      </c>
      <c r="D82" t="s">
        <v>17</v>
      </c>
      <c r="E82" t="s">
        <v>28</v>
      </c>
    </row>
    <row r="83" spans="3:11" x14ac:dyDescent="0.35">
      <c r="C83">
        <v>1</v>
      </c>
      <c r="D83" t="s">
        <v>9</v>
      </c>
      <c r="E83" t="s">
        <v>28</v>
      </c>
    </row>
    <row r="84" spans="3:11" x14ac:dyDescent="0.35">
      <c r="C84">
        <v>2</v>
      </c>
      <c r="D84" t="s">
        <v>24</v>
      </c>
      <c r="E84" t="s">
        <v>28</v>
      </c>
    </row>
    <row r="85" spans="3:11" x14ac:dyDescent="0.35">
      <c r="C85">
        <v>4</v>
      </c>
      <c r="D85" t="s">
        <v>3</v>
      </c>
      <c r="E85" t="s">
        <v>28</v>
      </c>
    </row>
    <row r="86" spans="3:11" x14ac:dyDescent="0.35">
      <c r="C86">
        <v>4</v>
      </c>
      <c r="D86" t="s">
        <v>0</v>
      </c>
      <c r="E86" t="s">
        <v>28</v>
      </c>
    </row>
    <row r="87" spans="3:11" x14ac:dyDescent="0.35">
      <c r="C87">
        <v>19</v>
      </c>
      <c r="D87" t="s">
        <v>5</v>
      </c>
      <c r="E87" t="s">
        <v>28</v>
      </c>
      <c r="F87">
        <f>C87/SUM(C80:C89)</f>
        <v>7.3076923076923081E-2</v>
      </c>
    </row>
    <row r="88" spans="3:11" x14ac:dyDescent="0.35">
      <c r="C88">
        <v>27</v>
      </c>
      <c r="D88" t="s">
        <v>4</v>
      </c>
      <c r="E88" t="s">
        <v>28</v>
      </c>
      <c r="F88">
        <f>C88/SUM(C80:C89)</f>
        <v>0.10384615384615385</v>
      </c>
    </row>
    <row r="89" spans="3:11" x14ac:dyDescent="0.35">
      <c r="C89">
        <v>200</v>
      </c>
      <c r="D89" t="s">
        <v>6</v>
      </c>
      <c r="E89" t="s">
        <v>28</v>
      </c>
      <c r="F89">
        <f>C89/SUM(C80:C89)</f>
        <v>0.76923076923076927</v>
      </c>
      <c r="G89">
        <f>SUM(F87:F89)</f>
        <v>0.94615384615384623</v>
      </c>
      <c r="H89" t="s">
        <v>78</v>
      </c>
      <c r="K89" t="s">
        <v>97</v>
      </c>
    </row>
    <row r="91" spans="3:11" x14ac:dyDescent="0.35">
      <c r="C91">
        <v>1</v>
      </c>
      <c r="D91" t="s">
        <v>16</v>
      </c>
      <c r="E91" t="s">
        <v>29</v>
      </c>
    </row>
    <row r="92" spans="3:11" x14ac:dyDescent="0.35">
      <c r="C92">
        <v>3</v>
      </c>
      <c r="D92" t="s">
        <v>10</v>
      </c>
      <c r="E92" t="s">
        <v>29</v>
      </c>
    </row>
    <row r="93" spans="3:11" x14ac:dyDescent="0.35">
      <c r="C93">
        <v>3</v>
      </c>
      <c r="D93" t="s">
        <v>9</v>
      </c>
      <c r="E93" t="s">
        <v>29</v>
      </c>
    </row>
    <row r="94" spans="3:11" x14ac:dyDescent="0.35">
      <c r="C94">
        <v>5</v>
      </c>
      <c r="D94" t="s">
        <v>4</v>
      </c>
      <c r="E94" t="s">
        <v>29</v>
      </c>
      <c r="G94">
        <f>C100/SUM(C91:C103)</f>
        <v>0.44699367088607594</v>
      </c>
      <c r="H94">
        <f>SUM(G94:G95)</f>
        <v>0.88765822784810133</v>
      </c>
      <c r="I94">
        <f>SUM(G94:G96)</f>
        <v>0.95965189873417733</v>
      </c>
      <c r="J94" t="s">
        <v>99</v>
      </c>
    </row>
    <row r="95" spans="3:11" x14ac:dyDescent="0.35">
      <c r="C95">
        <v>6</v>
      </c>
      <c r="D95" t="s">
        <v>1</v>
      </c>
      <c r="E95" t="s">
        <v>29</v>
      </c>
      <c r="G95">
        <f>C99/SUM(C91:C103)</f>
        <v>0.44066455696202533</v>
      </c>
    </row>
    <row r="96" spans="3:11" x14ac:dyDescent="0.35">
      <c r="C96">
        <v>7</v>
      </c>
      <c r="D96" t="s">
        <v>6</v>
      </c>
      <c r="E96" t="s">
        <v>29</v>
      </c>
      <c r="G96">
        <f>(C103+C92)/SUM(C91:C103)</f>
        <v>7.1993670886075944E-2</v>
      </c>
    </row>
    <row r="97" spans="3:11" x14ac:dyDescent="0.35">
      <c r="C97">
        <v>9</v>
      </c>
      <c r="D97" t="s">
        <v>12</v>
      </c>
      <c r="E97" t="s">
        <v>29</v>
      </c>
    </row>
    <row r="98" spans="3:11" x14ac:dyDescent="0.35">
      <c r="C98">
        <v>19</v>
      </c>
      <c r="D98" t="s">
        <v>13</v>
      </c>
      <c r="E98" t="s">
        <v>29</v>
      </c>
    </row>
    <row r="99" spans="3:11" x14ac:dyDescent="0.35">
      <c r="C99">
        <v>557</v>
      </c>
      <c r="D99" t="s">
        <v>0</v>
      </c>
      <c r="E99" t="s">
        <v>29</v>
      </c>
      <c r="F99">
        <f>C99/SUM(C91:C100)</f>
        <v>0.47404255319148936</v>
      </c>
    </row>
    <row r="100" spans="3:11" x14ac:dyDescent="0.35">
      <c r="C100">
        <v>565</v>
      </c>
      <c r="D100" t="s">
        <v>5</v>
      </c>
      <c r="E100" t="s">
        <v>29</v>
      </c>
      <c r="F100">
        <f>C100/SUM(C91:C100)</f>
        <v>0.48085106382978721</v>
      </c>
      <c r="G100">
        <f>SUM(F99:F100)</f>
        <v>0.95489361702127651</v>
      </c>
      <c r="H100" t="s">
        <v>100</v>
      </c>
      <c r="K100" t="s">
        <v>96</v>
      </c>
    </row>
    <row r="102" spans="3:11" x14ac:dyDescent="0.35">
      <c r="C102">
        <v>1</v>
      </c>
      <c r="D102" t="s">
        <v>1</v>
      </c>
      <c r="E102" t="s">
        <v>30</v>
      </c>
    </row>
    <row r="103" spans="3:11" x14ac:dyDescent="0.35">
      <c r="C103">
        <v>88</v>
      </c>
      <c r="D103" t="s">
        <v>10</v>
      </c>
      <c r="E103" t="s">
        <v>30</v>
      </c>
      <c r="G103">
        <f>C103/SUM(C102:C103)</f>
        <v>0.9887640449438202</v>
      </c>
      <c r="H103" t="s">
        <v>70</v>
      </c>
    </row>
    <row r="105" spans="3:11" x14ac:dyDescent="0.35">
      <c r="C105">
        <v>1</v>
      </c>
      <c r="D105" t="s">
        <v>17</v>
      </c>
      <c r="E105" t="s">
        <v>31</v>
      </c>
    </row>
    <row r="106" spans="3:11" x14ac:dyDescent="0.35">
      <c r="C106">
        <v>2</v>
      </c>
      <c r="D106" t="s">
        <v>8</v>
      </c>
      <c r="E106" t="s">
        <v>31</v>
      </c>
    </row>
    <row r="107" spans="3:11" x14ac:dyDescent="0.35">
      <c r="C107">
        <v>2</v>
      </c>
      <c r="D107" t="s">
        <v>16</v>
      </c>
      <c r="E107" t="s">
        <v>31</v>
      </c>
    </row>
    <row r="108" spans="3:11" x14ac:dyDescent="0.35">
      <c r="C108">
        <v>2</v>
      </c>
      <c r="D108" t="s">
        <v>24</v>
      </c>
      <c r="E108" t="s">
        <v>31</v>
      </c>
    </row>
    <row r="109" spans="3:11" x14ac:dyDescent="0.35">
      <c r="C109">
        <v>2</v>
      </c>
      <c r="D109" t="s">
        <v>9</v>
      </c>
      <c r="E109" t="s">
        <v>31</v>
      </c>
    </row>
    <row r="110" spans="3:11" x14ac:dyDescent="0.35">
      <c r="C110">
        <v>4</v>
      </c>
      <c r="D110" t="s">
        <v>10</v>
      </c>
      <c r="E110" t="s">
        <v>31</v>
      </c>
    </row>
    <row r="111" spans="3:11" x14ac:dyDescent="0.35">
      <c r="C111">
        <v>4</v>
      </c>
      <c r="D111" t="s">
        <v>12</v>
      </c>
      <c r="E111" t="s">
        <v>31</v>
      </c>
    </row>
    <row r="112" spans="3:11" x14ac:dyDescent="0.35">
      <c r="C112">
        <v>6</v>
      </c>
      <c r="D112" t="s">
        <v>3</v>
      </c>
      <c r="E112" t="s">
        <v>31</v>
      </c>
    </row>
    <row r="113" spans="3:11" x14ac:dyDescent="0.35">
      <c r="C113">
        <v>13</v>
      </c>
      <c r="D113" t="s">
        <v>13</v>
      </c>
      <c r="E113" t="s">
        <v>31</v>
      </c>
    </row>
    <row r="114" spans="3:11" x14ac:dyDescent="0.35">
      <c r="C114">
        <v>16</v>
      </c>
      <c r="D114" t="s">
        <v>1</v>
      </c>
      <c r="E114" t="s">
        <v>31</v>
      </c>
      <c r="F114">
        <f>C114/SUM(C105:C118)</f>
        <v>1.8604651162790697E-2</v>
      </c>
    </row>
    <row r="115" spans="3:11" x14ac:dyDescent="0.35">
      <c r="C115">
        <v>103</v>
      </c>
      <c r="D115" t="s">
        <v>0</v>
      </c>
      <c r="E115" t="s">
        <v>31</v>
      </c>
      <c r="F115">
        <f>C115/SUM(C105:C118)</f>
        <v>0.11976744186046512</v>
      </c>
    </row>
    <row r="116" spans="3:11" x14ac:dyDescent="0.35">
      <c r="C116">
        <v>123</v>
      </c>
      <c r="D116" t="s">
        <v>4</v>
      </c>
      <c r="E116" t="s">
        <v>31</v>
      </c>
      <c r="F116">
        <f>C116/SUM(C105:C118)</f>
        <v>0.14302325581395348</v>
      </c>
    </row>
    <row r="117" spans="3:11" x14ac:dyDescent="0.35">
      <c r="C117">
        <v>285</v>
      </c>
      <c r="D117" t="s">
        <v>5</v>
      </c>
      <c r="E117" t="s">
        <v>31</v>
      </c>
      <c r="F117">
        <f>C117/SUM(C105:C118)</f>
        <v>0.33139534883720928</v>
      </c>
    </row>
    <row r="118" spans="3:11" x14ac:dyDescent="0.35">
      <c r="C118">
        <v>297</v>
      </c>
      <c r="D118" t="s">
        <v>6</v>
      </c>
      <c r="E118" t="s">
        <v>31</v>
      </c>
      <c r="F118">
        <f>C118/SUM(C105:C118)</f>
        <v>0.34534883720930232</v>
      </c>
      <c r="G118">
        <f>SUM(F115:F118)</f>
        <v>0.93953488372093019</v>
      </c>
      <c r="H118" t="s">
        <v>79</v>
      </c>
      <c r="K118" s="1" t="s">
        <v>95</v>
      </c>
    </row>
    <row r="120" spans="3:11" x14ac:dyDescent="0.35">
      <c r="C120">
        <v>1</v>
      </c>
      <c r="D120" t="s">
        <v>8</v>
      </c>
      <c r="E120" t="s">
        <v>32</v>
      </c>
    </row>
    <row r="121" spans="3:11" x14ac:dyDescent="0.35">
      <c r="C121">
        <v>559</v>
      </c>
      <c r="D121" t="s">
        <v>6</v>
      </c>
      <c r="E121" t="s">
        <v>32</v>
      </c>
      <c r="F121">
        <f>C121/SUM(C120:C121)</f>
        <v>0.99821428571428572</v>
      </c>
      <c r="H121" t="s">
        <v>71</v>
      </c>
      <c r="K121" t="s">
        <v>93</v>
      </c>
    </row>
    <row r="123" spans="3:11" x14ac:dyDescent="0.35">
      <c r="C123">
        <v>23</v>
      </c>
      <c r="D123" t="s">
        <v>6</v>
      </c>
      <c r="E123" t="s">
        <v>33</v>
      </c>
      <c r="H123" t="s">
        <v>72</v>
      </c>
      <c r="K123" t="s">
        <v>93</v>
      </c>
    </row>
    <row r="124" spans="3:11" x14ac:dyDescent="0.35">
      <c r="C124">
        <v>1</v>
      </c>
      <c r="D124" t="s">
        <v>6</v>
      </c>
      <c r="E124" t="s">
        <v>34</v>
      </c>
    </row>
    <row r="126" spans="3:11" x14ac:dyDescent="0.35">
      <c r="C126">
        <v>1</v>
      </c>
      <c r="D126" t="s">
        <v>5</v>
      </c>
      <c r="E126" t="s">
        <v>35</v>
      </c>
    </row>
    <row r="128" spans="3:11" x14ac:dyDescent="0.35">
      <c r="C128">
        <v>1</v>
      </c>
      <c r="D128" t="s">
        <v>1</v>
      </c>
      <c r="E128" t="s">
        <v>36</v>
      </c>
    </row>
    <row r="129" spans="3:11" x14ac:dyDescent="0.35">
      <c r="C129">
        <v>4</v>
      </c>
      <c r="D129" t="s">
        <v>3</v>
      </c>
      <c r="E129" t="s">
        <v>36</v>
      </c>
    </row>
    <row r="130" spans="3:11" x14ac:dyDescent="0.35">
      <c r="C130">
        <v>1792</v>
      </c>
      <c r="D130" t="s">
        <v>16</v>
      </c>
      <c r="E130" t="s">
        <v>36</v>
      </c>
    </row>
    <row r="131" spans="3:11" x14ac:dyDescent="0.35">
      <c r="C131">
        <v>1</v>
      </c>
      <c r="D131" t="s">
        <v>3</v>
      </c>
      <c r="E131" t="s">
        <v>37</v>
      </c>
    </row>
    <row r="132" spans="3:11" x14ac:dyDescent="0.35">
      <c r="C132">
        <v>21</v>
      </c>
      <c r="D132" t="s">
        <v>16</v>
      </c>
      <c r="E132" t="s">
        <v>37</v>
      </c>
      <c r="F132">
        <f>(C132+C130)/SUM(C128:C132)</f>
        <v>0.99670148433205052</v>
      </c>
      <c r="H132" t="s">
        <v>73</v>
      </c>
      <c r="K132" t="s">
        <v>93</v>
      </c>
    </row>
    <row r="134" spans="3:11" x14ac:dyDescent="0.35">
      <c r="C134">
        <v>1</v>
      </c>
      <c r="D134" t="s">
        <v>0</v>
      </c>
      <c r="E134" t="s">
        <v>38</v>
      </c>
    </row>
    <row r="135" spans="3:11" x14ac:dyDescent="0.35">
      <c r="C135">
        <v>1</v>
      </c>
      <c r="D135" t="s">
        <v>6</v>
      </c>
      <c r="E135" t="s">
        <v>38</v>
      </c>
    </row>
    <row r="136" spans="3:11" x14ac:dyDescent="0.35">
      <c r="C136">
        <v>3</v>
      </c>
      <c r="D136" t="s">
        <v>5</v>
      </c>
      <c r="E136" t="s">
        <v>38</v>
      </c>
    </row>
    <row r="137" spans="3:11" x14ac:dyDescent="0.35">
      <c r="C137">
        <v>5</v>
      </c>
      <c r="D137" t="s">
        <v>1</v>
      </c>
      <c r="E137" t="s">
        <v>38</v>
      </c>
    </row>
    <row r="138" spans="3:11" x14ac:dyDescent="0.35">
      <c r="C138">
        <v>22</v>
      </c>
      <c r="D138" t="s">
        <v>9</v>
      </c>
      <c r="E138" t="s">
        <v>38</v>
      </c>
      <c r="F138">
        <f>C138/SUM(C134:C139)</f>
        <v>0.18032786885245902</v>
      </c>
    </row>
    <row r="139" spans="3:11" x14ac:dyDescent="0.35">
      <c r="C139">
        <v>90</v>
      </c>
      <c r="D139" t="s">
        <v>17</v>
      </c>
      <c r="E139" t="s">
        <v>38</v>
      </c>
      <c r="F139">
        <f>C139/SUM(C134:C139)</f>
        <v>0.73770491803278693</v>
      </c>
      <c r="G139">
        <f>SUM(F138:F139)</f>
        <v>0.91803278688524592</v>
      </c>
      <c r="H139" t="s">
        <v>74</v>
      </c>
      <c r="K139" t="s">
        <v>94</v>
      </c>
    </row>
    <row r="141" spans="3:11" x14ac:dyDescent="0.35">
      <c r="C141">
        <v>1</v>
      </c>
      <c r="D141" t="s">
        <v>6</v>
      </c>
      <c r="E141" t="s">
        <v>39</v>
      </c>
    </row>
    <row r="142" spans="3:11" x14ac:dyDescent="0.35">
      <c r="C142">
        <v>5</v>
      </c>
      <c r="D142" t="s">
        <v>9</v>
      </c>
      <c r="E142" t="s">
        <v>39</v>
      </c>
    </row>
    <row r="143" spans="3:11" x14ac:dyDescent="0.35">
      <c r="C143">
        <v>6</v>
      </c>
      <c r="D143" t="s">
        <v>12</v>
      </c>
      <c r="E143" t="s">
        <v>39</v>
      </c>
    </row>
    <row r="144" spans="3:11" x14ac:dyDescent="0.35">
      <c r="C144">
        <v>7</v>
      </c>
      <c r="D144" t="s">
        <v>16</v>
      </c>
      <c r="E144" t="s">
        <v>39</v>
      </c>
    </row>
    <row r="145" spans="3:11" x14ac:dyDescent="0.35">
      <c r="C145">
        <v>16</v>
      </c>
      <c r="D145" t="s">
        <v>4</v>
      </c>
      <c r="E145" t="s">
        <v>39</v>
      </c>
    </row>
    <row r="146" spans="3:11" x14ac:dyDescent="0.35">
      <c r="C146">
        <v>17</v>
      </c>
      <c r="D146" t="s">
        <v>13</v>
      </c>
      <c r="E146" t="s">
        <v>39</v>
      </c>
    </row>
    <row r="147" spans="3:11" x14ac:dyDescent="0.35">
      <c r="C147">
        <v>81</v>
      </c>
      <c r="D147" t="s">
        <v>0</v>
      </c>
      <c r="E147" t="s">
        <v>39</v>
      </c>
      <c r="F147">
        <f>C147/SUM(C141:C149)</f>
        <v>6.964746345657781E-2</v>
      </c>
    </row>
    <row r="148" spans="3:11" x14ac:dyDescent="0.35">
      <c r="C148">
        <v>211</v>
      </c>
      <c r="D148" t="s">
        <v>3</v>
      </c>
      <c r="E148" t="s">
        <v>39</v>
      </c>
      <c r="F148">
        <f>C148/SUM(C141:C149)</f>
        <v>0.18142734307824593</v>
      </c>
    </row>
    <row r="149" spans="3:11" x14ac:dyDescent="0.35">
      <c r="C149">
        <v>819</v>
      </c>
      <c r="D149" t="s">
        <v>5</v>
      </c>
      <c r="E149" t="s">
        <v>39</v>
      </c>
      <c r="F149">
        <f>C149/SUM(C141:C149)</f>
        <v>0.704213241616509</v>
      </c>
      <c r="G149">
        <f>SUM(F147:F149)</f>
        <v>0.95528804815133272</v>
      </c>
      <c r="H149" t="s">
        <v>80</v>
      </c>
      <c r="K149" t="s">
        <v>92</v>
      </c>
    </row>
    <row r="151" spans="3:11" x14ac:dyDescent="0.35">
      <c r="C151">
        <v>66</v>
      </c>
      <c r="D151" t="s">
        <v>3</v>
      </c>
      <c r="E151" t="s">
        <v>40</v>
      </c>
      <c r="H151" t="s">
        <v>81</v>
      </c>
      <c r="K151" t="s">
        <v>92</v>
      </c>
    </row>
    <row r="153" spans="3:11" x14ac:dyDescent="0.35">
      <c r="C153">
        <v>7</v>
      </c>
      <c r="D153" t="s">
        <v>12</v>
      </c>
      <c r="E153" t="s">
        <v>41</v>
      </c>
      <c r="H153" t="s">
        <v>82</v>
      </c>
      <c r="K153" t="s">
        <v>101</v>
      </c>
    </row>
    <row r="154" spans="3:11" x14ac:dyDescent="0.35">
      <c r="C154">
        <v>16</v>
      </c>
      <c r="D154" t="s">
        <v>12</v>
      </c>
      <c r="E154" t="s">
        <v>42</v>
      </c>
      <c r="H154" t="s">
        <v>83</v>
      </c>
      <c r="K154" t="s">
        <v>101</v>
      </c>
    </row>
    <row r="156" spans="3:11" x14ac:dyDescent="0.35">
      <c r="C156">
        <v>1</v>
      </c>
      <c r="D156" t="s">
        <v>0</v>
      </c>
      <c r="E156" t="s">
        <v>43</v>
      </c>
    </row>
    <row r="157" spans="3:11" x14ac:dyDescent="0.35">
      <c r="C157">
        <v>4</v>
      </c>
      <c r="D157" t="s">
        <v>5</v>
      </c>
      <c r="E157" t="s">
        <v>43</v>
      </c>
      <c r="F157">
        <f>C157/SUM(C156:C158)</f>
        <v>9.7560975609756101E-2</v>
      </c>
    </row>
    <row r="158" spans="3:11" x14ac:dyDescent="0.35">
      <c r="C158">
        <v>36</v>
      </c>
      <c r="D158" t="s">
        <v>3</v>
      </c>
      <c r="E158" t="s">
        <v>43</v>
      </c>
      <c r="F158">
        <f>C158/SUM(C156:C158)</f>
        <v>0.87804878048780488</v>
      </c>
      <c r="G158">
        <f>SUM(F157:F158)</f>
        <v>0.97560975609756095</v>
      </c>
      <c r="H158" t="s">
        <v>84</v>
      </c>
      <c r="K158" t="s">
        <v>92</v>
      </c>
    </row>
    <row r="160" spans="3:11" x14ac:dyDescent="0.35">
      <c r="C160">
        <v>1</v>
      </c>
      <c r="D160" t="s">
        <v>6</v>
      </c>
      <c r="E160" t="s">
        <v>44</v>
      </c>
    </row>
    <row r="161" spans="3:11" x14ac:dyDescent="0.35">
      <c r="C161">
        <v>2</v>
      </c>
      <c r="D161" t="s">
        <v>4</v>
      </c>
      <c r="E161" t="s">
        <v>44</v>
      </c>
    </row>
    <row r="162" spans="3:11" x14ac:dyDescent="0.35">
      <c r="C162">
        <v>14</v>
      </c>
      <c r="D162" t="s">
        <v>9</v>
      </c>
      <c r="E162" t="s">
        <v>44</v>
      </c>
    </row>
    <row r="163" spans="3:11" x14ac:dyDescent="0.35">
      <c r="C163">
        <v>16</v>
      </c>
      <c r="D163" t="s">
        <v>12</v>
      </c>
      <c r="E163" t="s">
        <v>44</v>
      </c>
      <c r="F163">
        <f>C163/SUM(C160:C166)</f>
        <v>6.3745019920318724E-2</v>
      </c>
    </row>
    <row r="164" spans="3:11" x14ac:dyDescent="0.35">
      <c r="C164">
        <v>62</v>
      </c>
      <c r="D164" t="s">
        <v>13</v>
      </c>
      <c r="E164" t="s">
        <v>44</v>
      </c>
      <c r="F164">
        <f>C164/SUM(C160:C166)</f>
        <v>0.24701195219123506</v>
      </c>
    </row>
    <row r="165" spans="3:11" x14ac:dyDescent="0.35">
      <c r="C165">
        <v>68</v>
      </c>
      <c r="D165" t="s">
        <v>0</v>
      </c>
      <c r="E165" t="s">
        <v>44</v>
      </c>
      <c r="F165">
        <f>C165/SUM(C160:C166)</f>
        <v>0.27091633466135456</v>
      </c>
    </row>
    <row r="166" spans="3:11" x14ac:dyDescent="0.35">
      <c r="C166">
        <v>88</v>
      </c>
      <c r="D166" t="s">
        <v>5</v>
      </c>
      <c r="E166" t="s">
        <v>44</v>
      </c>
      <c r="F166">
        <f>C166/SUM(C160:C166)</f>
        <v>0.35059760956175301</v>
      </c>
      <c r="G166">
        <f>SUM(F163:F166)</f>
        <v>0.9322709163346613</v>
      </c>
      <c r="H166" t="s">
        <v>85</v>
      </c>
      <c r="K166" t="s">
        <v>102</v>
      </c>
    </row>
    <row r="168" spans="3:11" x14ac:dyDescent="0.35">
      <c r="C168">
        <v>1</v>
      </c>
      <c r="D168" t="s">
        <v>6</v>
      </c>
      <c r="E168" t="s">
        <v>45</v>
      </c>
    </row>
    <row r="169" spans="3:11" x14ac:dyDescent="0.35">
      <c r="C169">
        <v>2</v>
      </c>
      <c r="D169" t="s">
        <v>10</v>
      </c>
      <c r="E169" t="s">
        <v>45</v>
      </c>
    </row>
    <row r="170" spans="3:11" x14ac:dyDescent="0.35">
      <c r="C170">
        <v>6</v>
      </c>
      <c r="D170" t="s">
        <v>16</v>
      </c>
      <c r="E170" t="s">
        <v>45</v>
      </c>
    </row>
    <row r="171" spans="3:11" x14ac:dyDescent="0.35">
      <c r="C171">
        <v>31</v>
      </c>
      <c r="D171" t="s">
        <v>1</v>
      </c>
      <c r="E171" t="s">
        <v>45</v>
      </c>
    </row>
    <row r="172" spans="3:11" x14ac:dyDescent="0.35">
      <c r="C172">
        <v>368</v>
      </c>
      <c r="D172" t="s">
        <v>24</v>
      </c>
      <c r="E172" t="s">
        <v>45</v>
      </c>
      <c r="F172">
        <f>C172/SUM(C168:C173)</f>
        <v>0.471190781049936</v>
      </c>
    </row>
    <row r="173" spans="3:11" x14ac:dyDescent="0.35">
      <c r="C173">
        <v>373</v>
      </c>
      <c r="D173" t="s">
        <v>15</v>
      </c>
      <c r="E173" t="s">
        <v>45</v>
      </c>
      <c r="F173">
        <f>C173/SUM(C168:C173)</f>
        <v>0.47759282970550576</v>
      </c>
      <c r="G173">
        <f>SUM(F172:F173)</f>
        <v>0.94878361075544171</v>
      </c>
      <c r="H173" t="s">
        <v>86</v>
      </c>
      <c r="K173" t="s">
        <v>103</v>
      </c>
    </row>
    <row r="175" spans="3:11" x14ac:dyDescent="0.35">
      <c r="C175">
        <v>1</v>
      </c>
      <c r="D175" t="s">
        <v>22</v>
      </c>
      <c r="E175" t="s">
        <v>46</v>
      </c>
    </row>
    <row r="176" spans="3:11" x14ac:dyDescent="0.35">
      <c r="C176">
        <v>2</v>
      </c>
      <c r="D176" t="s">
        <v>24</v>
      </c>
      <c r="E176" t="s">
        <v>46</v>
      </c>
    </row>
    <row r="177" spans="3:11" x14ac:dyDescent="0.35">
      <c r="C177">
        <v>4</v>
      </c>
      <c r="D177" t="s">
        <v>5</v>
      </c>
      <c r="E177" t="s">
        <v>46</v>
      </c>
      <c r="F177">
        <f>C177/SUM(C175:C181)</f>
        <v>6.3492063492063489E-2</v>
      </c>
    </row>
    <row r="178" spans="3:11" x14ac:dyDescent="0.35">
      <c r="C178">
        <v>4</v>
      </c>
      <c r="D178" t="s">
        <v>15</v>
      </c>
      <c r="E178" t="s">
        <v>46</v>
      </c>
      <c r="F178">
        <f>C178/SUM(C175:C181)</f>
        <v>6.3492063492063489E-2</v>
      </c>
    </row>
    <row r="179" spans="3:11" x14ac:dyDescent="0.35">
      <c r="C179">
        <v>6</v>
      </c>
      <c r="D179" t="s">
        <v>6</v>
      </c>
      <c r="E179" t="s">
        <v>46</v>
      </c>
      <c r="F179">
        <f>C179/SUM(C175:C181)</f>
        <v>9.5238095238095233E-2</v>
      </c>
    </row>
    <row r="180" spans="3:11" x14ac:dyDescent="0.35">
      <c r="C180">
        <v>17</v>
      </c>
      <c r="D180" t="s">
        <v>1</v>
      </c>
      <c r="E180" t="s">
        <v>46</v>
      </c>
      <c r="F180">
        <f>C180/SUM(C175:C181)</f>
        <v>0.26984126984126983</v>
      </c>
    </row>
    <row r="181" spans="3:11" x14ac:dyDescent="0.35">
      <c r="C181">
        <v>29</v>
      </c>
      <c r="D181" t="s">
        <v>10</v>
      </c>
      <c r="E181" t="s">
        <v>46</v>
      </c>
      <c r="F181">
        <f>C181/SUM(C175:C181)</f>
        <v>0.46031746031746029</v>
      </c>
      <c r="G181">
        <f>SUM(F177:F181)</f>
        <v>0.95238095238095233</v>
      </c>
      <c r="H181" t="s">
        <v>87</v>
      </c>
      <c r="K181" t="s">
        <v>91</v>
      </c>
    </row>
    <row r="183" spans="3:11" x14ac:dyDescent="0.35">
      <c r="C183">
        <v>228</v>
      </c>
      <c r="D183" t="s">
        <v>0</v>
      </c>
      <c r="E183" t="s">
        <v>47</v>
      </c>
      <c r="H183" t="s">
        <v>88</v>
      </c>
      <c r="K183" t="s">
        <v>93</v>
      </c>
    </row>
    <row r="185" spans="3:11" x14ac:dyDescent="0.35">
      <c r="C185">
        <v>1</v>
      </c>
      <c r="D185" t="s">
        <v>22</v>
      </c>
      <c r="E185" t="s">
        <v>48</v>
      </c>
    </row>
    <row r="186" spans="3:11" x14ac:dyDescent="0.35">
      <c r="C186">
        <v>34</v>
      </c>
      <c r="D186" t="s">
        <v>16</v>
      </c>
      <c r="E186" t="s">
        <v>48</v>
      </c>
      <c r="F186">
        <f>C186/SUM(C185:C188)</f>
        <v>0.13545816733067728</v>
      </c>
    </row>
    <row r="187" spans="3:11" x14ac:dyDescent="0.35">
      <c r="C187">
        <v>37</v>
      </c>
      <c r="D187" t="s">
        <v>1</v>
      </c>
      <c r="E187" t="s">
        <v>48</v>
      </c>
      <c r="F187">
        <f>C187/SUM(C185:C188)</f>
        <v>0.14741035856573706</v>
      </c>
    </row>
    <row r="188" spans="3:11" x14ac:dyDescent="0.35">
      <c r="C188">
        <v>179</v>
      </c>
      <c r="D188" t="s">
        <v>24</v>
      </c>
      <c r="E188" t="s">
        <v>48</v>
      </c>
      <c r="F188">
        <f>C188/SUM(C185:C188)</f>
        <v>0.71314741035856577</v>
      </c>
      <c r="G188">
        <f>SUM(F186:F188)</f>
        <v>0.99601593625498008</v>
      </c>
      <c r="H188" t="s">
        <v>89</v>
      </c>
      <c r="K188" t="s">
        <v>104</v>
      </c>
    </row>
    <row r="190" spans="3:11" x14ac:dyDescent="0.35">
      <c r="C190">
        <v>17</v>
      </c>
      <c r="D190" t="s">
        <v>4</v>
      </c>
      <c r="E190" t="s">
        <v>49</v>
      </c>
    </row>
    <row r="191" spans="3:11" x14ac:dyDescent="0.35">
      <c r="C191">
        <v>8</v>
      </c>
      <c r="D191" t="s">
        <v>4</v>
      </c>
      <c r="E191" t="s">
        <v>50</v>
      </c>
    </row>
    <row r="192" spans="3:11" x14ac:dyDescent="0.35">
      <c r="C192">
        <v>11</v>
      </c>
      <c r="D192" t="s">
        <v>4</v>
      </c>
      <c r="E192" t="s">
        <v>53</v>
      </c>
    </row>
    <row r="193" spans="3:11" x14ac:dyDescent="0.35">
      <c r="C193">
        <v>29</v>
      </c>
      <c r="D193" t="s">
        <v>10</v>
      </c>
      <c r="E193" t="s">
        <v>49</v>
      </c>
    </row>
    <row r="194" spans="3:11" x14ac:dyDescent="0.35">
      <c r="C194">
        <v>10</v>
      </c>
      <c r="D194" t="s">
        <v>1</v>
      </c>
      <c r="E194" t="s">
        <v>49</v>
      </c>
    </row>
    <row r="195" spans="3:11" x14ac:dyDescent="0.35">
      <c r="C195">
        <v>1</v>
      </c>
      <c r="D195" t="s">
        <v>1</v>
      </c>
      <c r="E195" t="s">
        <v>50</v>
      </c>
    </row>
    <row r="196" spans="3:11" x14ac:dyDescent="0.35">
      <c r="C196">
        <v>1</v>
      </c>
      <c r="D196" t="s">
        <v>1</v>
      </c>
      <c r="E196" t="s">
        <v>52</v>
      </c>
    </row>
    <row r="197" spans="3:11" x14ac:dyDescent="0.35">
      <c r="C197">
        <v>1</v>
      </c>
      <c r="D197" t="s">
        <v>1</v>
      </c>
      <c r="E197" t="s">
        <v>53</v>
      </c>
    </row>
    <row r="198" spans="3:11" x14ac:dyDescent="0.35">
      <c r="C198">
        <v>10</v>
      </c>
      <c r="D198" t="s">
        <v>16</v>
      </c>
      <c r="E198" t="s">
        <v>49</v>
      </c>
    </row>
    <row r="199" spans="3:11" x14ac:dyDescent="0.35">
      <c r="C199">
        <v>1</v>
      </c>
      <c r="D199" t="s">
        <v>16</v>
      </c>
      <c r="E199" t="s">
        <v>50</v>
      </c>
    </row>
    <row r="200" spans="3:11" x14ac:dyDescent="0.35">
      <c r="C200">
        <v>14</v>
      </c>
      <c r="D200" t="s">
        <v>16</v>
      </c>
      <c r="E200" t="s">
        <v>53</v>
      </c>
    </row>
    <row r="201" spans="3:11" x14ac:dyDescent="0.35">
      <c r="C201">
        <v>1154</v>
      </c>
      <c r="D201" t="s">
        <v>5</v>
      </c>
      <c r="E201" t="s">
        <v>49</v>
      </c>
      <c r="F201">
        <f>SUM(C201:C206)/SUM(C190:C225)</f>
        <v>0.40998656515897897</v>
      </c>
      <c r="H201" t="s">
        <v>105</v>
      </c>
      <c r="K201" t="s">
        <v>92</v>
      </c>
    </row>
    <row r="202" spans="3:11" x14ac:dyDescent="0.35">
      <c r="C202">
        <v>45</v>
      </c>
      <c r="D202" t="s">
        <v>5</v>
      </c>
      <c r="E202" t="s">
        <v>50</v>
      </c>
    </row>
    <row r="203" spans="3:11" x14ac:dyDescent="0.35">
      <c r="C203">
        <v>14</v>
      </c>
      <c r="D203" t="s">
        <v>5</v>
      </c>
      <c r="E203" t="s">
        <v>51</v>
      </c>
    </row>
    <row r="204" spans="3:11" x14ac:dyDescent="0.35">
      <c r="C204">
        <v>92</v>
      </c>
      <c r="D204" t="s">
        <v>5</v>
      </c>
      <c r="E204" t="s">
        <v>52</v>
      </c>
    </row>
    <row r="205" spans="3:11" x14ac:dyDescent="0.35">
      <c r="C205">
        <v>474</v>
      </c>
      <c r="D205" t="s">
        <v>5</v>
      </c>
      <c r="E205" t="s">
        <v>53</v>
      </c>
    </row>
    <row r="206" spans="3:11" x14ac:dyDescent="0.35">
      <c r="C206">
        <v>52</v>
      </c>
      <c r="D206" t="s">
        <v>5</v>
      </c>
      <c r="E206" t="s">
        <v>54</v>
      </c>
    </row>
    <row r="207" spans="3:11" x14ac:dyDescent="0.35">
      <c r="C207">
        <v>70</v>
      </c>
      <c r="D207" t="s">
        <v>13</v>
      </c>
      <c r="E207" t="s">
        <v>49</v>
      </c>
    </row>
    <row r="208" spans="3:11" x14ac:dyDescent="0.35">
      <c r="C208">
        <v>1</v>
      </c>
      <c r="D208" t="s">
        <v>13</v>
      </c>
      <c r="E208" t="s">
        <v>50</v>
      </c>
    </row>
    <row r="209" spans="3:6" x14ac:dyDescent="0.35">
      <c r="C209">
        <v>7</v>
      </c>
      <c r="D209" t="s">
        <v>13</v>
      </c>
      <c r="E209" t="s">
        <v>52</v>
      </c>
    </row>
    <row r="210" spans="3:6" x14ac:dyDescent="0.35">
      <c r="C210">
        <v>9</v>
      </c>
      <c r="D210" t="s">
        <v>13</v>
      </c>
      <c r="E210" t="s">
        <v>53</v>
      </c>
    </row>
    <row r="211" spans="3:6" x14ac:dyDescent="0.35">
      <c r="C211">
        <v>110</v>
      </c>
      <c r="D211" t="s">
        <v>3</v>
      </c>
      <c r="E211" t="s">
        <v>49</v>
      </c>
      <c r="F211">
        <f>SUM(C211:C214)/SUM(C190:C225)</f>
        <v>0.38714733542319751</v>
      </c>
    </row>
    <row r="212" spans="3:6" x14ac:dyDescent="0.35">
      <c r="C212">
        <v>330</v>
      </c>
      <c r="D212" t="s">
        <v>3</v>
      </c>
      <c r="E212" t="s">
        <v>51</v>
      </c>
    </row>
    <row r="213" spans="3:6" x14ac:dyDescent="0.35">
      <c r="C213">
        <v>1245</v>
      </c>
      <c r="D213" t="s">
        <v>3</v>
      </c>
      <c r="E213" t="s">
        <v>53</v>
      </c>
    </row>
    <row r="214" spans="3:6" x14ac:dyDescent="0.35">
      <c r="C214">
        <v>44</v>
      </c>
      <c r="D214" t="s">
        <v>3</v>
      </c>
      <c r="E214" t="s">
        <v>54</v>
      </c>
    </row>
    <row r="215" spans="3:6" x14ac:dyDescent="0.35">
      <c r="C215">
        <v>406</v>
      </c>
      <c r="D215" t="s">
        <v>0</v>
      </c>
      <c r="E215" t="s">
        <v>49</v>
      </c>
      <c r="F215">
        <f>SUM(C215:C220)/SUM(C190:C225)</f>
        <v>0.15584415584415584</v>
      </c>
    </row>
    <row r="216" spans="3:6" x14ac:dyDescent="0.35">
      <c r="C216">
        <v>4</v>
      </c>
      <c r="D216" t="s">
        <v>0</v>
      </c>
      <c r="E216" t="s">
        <v>50</v>
      </c>
    </row>
    <row r="217" spans="3:6" x14ac:dyDescent="0.35">
      <c r="C217">
        <v>41</v>
      </c>
      <c r="D217" t="s">
        <v>0</v>
      </c>
      <c r="E217" t="s">
        <v>51</v>
      </c>
    </row>
    <row r="218" spans="3:6" x14ac:dyDescent="0.35">
      <c r="C218">
        <v>3</v>
      </c>
      <c r="D218" t="s">
        <v>0</v>
      </c>
      <c r="E218" t="s">
        <v>52</v>
      </c>
    </row>
    <row r="219" spans="3:6" x14ac:dyDescent="0.35">
      <c r="C219">
        <v>236</v>
      </c>
      <c r="D219" t="s">
        <v>0</v>
      </c>
      <c r="E219" t="s">
        <v>53</v>
      </c>
    </row>
    <row r="220" spans="3:6" x14ac:dyDescent="0.35">
      <c r="C220">
        <v>6</v>
      </c>
      <c r="D220" t="s">
        <v>0</v>
      </c>
      <c r="E220" t="s">
        <v>54</v>
      </c>
    </row>
    <row r="221" spans="3:6" x14ac:dyDescent="0.35">
      <c r="C221">
        <v>2</v>
      </c>
      <c r="D221" t="s">
        <v>15</v>
      </c>
      <c r="E221" t="s">
        <v>49</v>
      </c>
    </row>
    <row r="222" spans="3:6" x14ac:dyDescent="0.35">
      <c r="C222">
        <v>10</v>
      </c>
      <c r="D222" t="s">
        <v>9</v>
      </c>
      <c r="E222" t="s">
        <v>49</v>
      </c>
    </row>
    <row r="223" spans="3:6" x14ac:dyDescent="0.35">
      <c r="C223">
        <v>1</v>
      </c>
      <c r="D223" t="s">
        <v>9</v>
      </c>
      <c r="E223" t="s">
        <v>50</v>
      </c>
    </row>
    <row r="224" spans="3:6" x14ac:dyDescent="0.35">
      <c r="C224">
        <v>1</v>
      </c>
      <c r="D224" t="s">
        <v>6</v>
      </c>
      <c r="E224" t="s">
        <v>49</v>
      </c>
    </row>
    <row r="225" spans="3:10" x14ac:dyDescent="0.35">
      <c r="C225">
        <v>6</v>
      </c>
      <c r="D225" t="s">
        <v>12</v>
      </c>
      <c r="E225" t="s">
        <v>49</v>
      </c>
    </row>
    <row r="227" spans="3:10" x14ac:dyDescent="0.35">
      <c r="C227">
        <v>1</v>
      </c>
      <c r="D227" t="s">
        <v>1</v>
      </c>
      <c r="E227" t="s">
        <v>55</v>
      </c>
    </row>
    <row r="228" spans="3:10" x14ac:dyDescent="0.35">
      <c r="C228">
        <v>1</v>
      </c>
      <c r="D228" t="s">
        <v>16</v>
      </c>
      <c r="E228" t="s">
        <v>55</v>
      </c>
    </row>
    <row r="229" spans="3:10" x14ac:dyDescent="0.35">
      <c r="C229">
        <v>1</v>
      </c>
      <c r="D229" t="s">
        <v>0</v>
      </c>
      <c r="E229" t="s">
        <v>55</v>
      </c>
    </row>
    <row r="230" spans="3:10" x14ac:dyDescent="0.35">
      <c r="C230">
        <v>3</v>
      </c>
      <c r="D230" t="s">
        <v>12</v>
      </c>
      <c r="E230" t="s">
        <v>55</v>
      </c>
    </row>
    <row r="231" spans="3:10" x14ac:dyDescent="0.35">
      <c r="C231">
        <v>7</v>
      </c>
      <c r="D231" t="s">
        <v>5</v>
      </c>
      <c r="E231" t="s">
        <v>55</v>
      </c>
    </row>
    <row r="232" spans="3:10" x14ac:dyDescent="0.35">
      <c r="C232">
        <v>266</v>
      </c>
      <c r="D232" t="s">
        <v>13</v>
      </c>
      <c r="E232" t="s">
        <v>55</v>
      </c>
      <c r="F232">
        <f>C232/SUM(C227:C232)</f>
        <v>0.95340501792114696</v>
      </c>
      <c r="H232" t="s">
        <v>106</v>
      </c>
      <c r="J232" t="s">
        <v>90</v>
      </c>
    </row>
    <row r="234" spans="3:10" x14ac:dyDescent="0.35">
      <c r="C234">
        <v>1</v>
      </c>
      <c r="D234" t="s">
        <v>3</v>
      </c>
      <c r="E234" t="s">
        <v>56</v>
      </c>
    </row>
    <row r="235" spans="3:10" x14ac:dyDescent="0.35">
      <c r="C235">
        <v>3</v>
      </c>
      <c r="D235" t="s">
        <v>13</v>
      </c>
      <c r="E235" t="s">
        <v>56</v>
      </c>
    </row>
    <row r="236" spans="3:10" x14ac:dyDescent="0.35">
      <c r="C236">
        <v>3</v>
      </c>
      <c r="D236" t="s">
        <v>12</v>
      </c>
      <c r="E236" t="s">
        <v>56</v>
      </c>
    </row>
    <row r="237" spans="3:10" x14ac:dyDescent="0.35">
      <c r="C237">
        <v>6</v>
      </c>
      <c r="D237" t="s">
        <v>9</v>
      </c>
      <c r="E237" t="s">
        <v>56</v>
      </c>
    </row>
    <row r="238" spans="3:10" x14ac:dyDescent="0.35">
      <c r="C238">
        <v>7</v>
      </c>
      <c r="D238" t="s">
        <v>0</v>
      </c>
      <c r="E238" t="s">
        <v>56</v>
      </c>
    </row>
    <row r="239" spans="3:10" x14ac:dyDescent="0.35">
      <c r="C239">
        <v>27</v>
      </c>
      <c r="D239" t="s">
        <v>4</v>
      </c>
      <c r="E239" t="s">
        <v>56</v>
      </c>
      <c r="F239">
        <f>C239/SUM(C234:C241)</f>
        <v>0.13432835820895522</v>
      </c>
    </row>
    <row r="240" spans="3:10" x14ac:dyDescent="0.35">
      <c r="C240">
        <v>51</v>
      </c>
      <c r="D240" t="s">
        <v>5</v>
      </c>
      <c r="E240" t="s">
        <v>56</v>
      </c>
      <c r="F240">
        <f>C240/SUM(C234:C241)</f>
        <v>0.2537313432835821</v>
      </c>
    </row>
    <row r="241" spans="3:10" x14ac:dyDescent="0.35">
      <c r="C241">
        <v>103</v>
      </c>
      <c r="D241" t="s">
        <v>6</v>
      </c>
      <c r="E241" t="s">
        <v>56</v>
      </c>
      <c r="F241">
        <f>C241/SUM(C234:C241)</f>
        <v>0.51243781094527363</v>
      </c>
      <c r="G241">
        <f>SUM(F239:F241)</f>
        <v>0.90049751243781095</v>
      </c>
      <c r="J241" t="s">
        <v>107</v>
      </c>
    </row>
    <row r="243" spans="3:10" x14ac:dyDescent="0.35">
      <c r="C243">
        <v>4</v>
      </c>
      <c r="D243" t="s">
        <v>9</v>
      </c>
      <c r="E243" t="s">
        <v>57</v>
      </c>
    </row>
    <row r="244" spans="3:10" x14ac:dyDescent="0.35">
      <c r="C244">
        <v>3064</v>
      </c>
      <c r="D244" t="s">
        <v>26</v>
      </c>
      <c r="E244" t="s">
        <v>57</v>
      </c>
      <c r="F244">
        <f>C244/SUM(C243:C244)</f>
        <v>0.99869621903520212</v>
      </c>
      <c r="H244" t="s">
        <v>108</v>
      </c>
    </row>
    <row r="246" spans="3:10" x14ac:dyDescent="0.35">
      <c r="C246">
        <v>1</v>
      </c>
      <c r="D246" t="s">
        <v>4</v>
      </c>
      <c r="E246" t="s">
        <v>58</v>
      </c>
    </row>
    <row r="247" spans="3:10" x14ac:dyDescent="0.35">
      <c r="C247">
        <v>1</v>
      </c>
      <c r="D247" t="s">
        <v>5</v>
      </c>
      <c r="E247" t="s">
        <v>58</v>
      </c>
    </row>
    <row r="248" spans="3:10" x14ac:dyDescent="0.35">
      <c r="C248">
        <v>1</v>
      </c>
      <c r="D248" t="s">
        <v>13</v>
      </c>
      <c r="E248" t="s">
        <v>58</v>
      </c>
    </row>
    <row r="249" spans="3:10" x14ac:dyDescent="0.35">
      <c r="C249">
        <v>1</v>
      </c>
      <c r="D249" t="s">
        <v>0</v>
      </c>
      <c r="E249" t="s">
        <v>58</v>
      </c>
    </row>
    <row r="250" spans="3:10" x14ac:dyDescent="0.35">
      <c r="C250">
        <v>1</v>
      </c>
      <c r="D250" t="s">
        <v>10</v>
      </c>
      <c r="E250" t="s">
        <v>59</v>
      </c>
    </row>
    <row r="251" spans="3:10" x14ac:dyDescent="0.35">
      <c r="C251">
        <v>2</v>
      </c>
      <c r="D251" t="s">
        <v>16</v>
      </c>
      <c r="E251" t="s">
        <v>59</v>
      </c>
      <c r="J251" t="s">
        <v>109</v>
      </c>
    </row>
    <row r="253" spans="3:10" x14ac:dyDescent="0.35">
      <c r="C253">
        <v>1</v>
      </c>
      <c r="D253" t="s">
        <v>22</v>
      </c>
      <c r="E253" t="s">
        <v>60</v>
      </c>
    </row>
    <row r="254" spans="3:10" x14ac:dyDescent="0.35">
      <c r="C254">
        <v>2</v>
      </c>
      <c r="D254" t="s">
        <v>8</v>
      </c>
      <c r="E254" t="s">
        <v>60</v>
      </c>
    </row>
    <row r="255" spans="3:10" x14ac:dyDescent="0.35">
      <c r="C255">
        <v>2</v>
      </c>
      <c r="D255" t="s">
        <v>16</v>
      </c>
      <c r="E255" t="s">
        <v>60</v>
      </c>
    </row>
    <row r="256" spans="3:10" x14ac:dyDescent="0.35">
      <c r="C256">
        <v>5</v>
      </c>
      <c r="D256" t="s">
        <v>9</v>
      </c>
      <c r="E256" t="s">
        <v>60</v>
      </c>
    </row>
    <row r="257" spans="3:10" x14ac:dyDescent="0.35">
      <c r="C257">
        <v>20</v>
      </c>
      <c r="D257" t="s">
        <v>3</v>
      </c>
      <c r="E257" t="s">
        <v>60</v>
      </c>
    </row>
    <row r="258" spans="3:10" x14ac:dyDescent="0.35">
      <c r="C258">
        <v>26</v>
      </c>
      <c r="D258" t="s">
        <v>17</v>
      </c>
      <c r="E258" t="s">
        <v>60</v>
      </c>
    </row>
    <row r="259" spans="3:10" x14ac:dyDescent="0.35">
      <c r="C259">
        <v>31</v>
      </c>
      <c r="D259" t="s">
        <v>1</v>
      </c>
      <c r="E259" t="s">
        <v>60</v>
      </c>
    </row>
    <row r="260" spans="3:10" x14ac:dyDescent="0.35">
      <c r="C260">
        <v>31</v>
      </c>
      <c r="D260" t="s">
        <v>13</v>
      </c>
      <c r="E260" t="s">
        <v>60</v>
      </c>
    </row>
    <row r="261" spans="3:10" x14ac:dyDescent="0.35">
      <c r="C261">
        <v>31</v>
      </c>
      <c r="D261" t="s">
        <v>26</v>
      </c>
      <c r="E261" t="s">
        <v>60</v>
      </c>
    </row>
    <row r="262" spans="3:10" x14ac:dyDescent="0.35">
      <c r="C262">
        <v>39</v>
      </c>
      <c r="D262" t="s">
        <v>12</v>
      </c>
      <c r="E262" t="s">
        <v>60</v>
      </c>
    </row>
    <row r="263" spans="3:10" x14ac:dyDescent="0.35">
      <c r="C263">
        <v>223</v>
      </c>
      <c r="D263" t="s">
        <v>4</v>
      </c>
      <c r="E263" t="s">
        <v>60</v>
      </c>
      <c r="F263">
        <f>C263/SUM(C253:C266)</f>
        <v>0.10736639383726529</v>
      </c>
    </row>
    <row r="264" spans="3:10" x14ac:dyDescent="0.35">
      <c r="C264">
        <v>237</v>
      </c>
      <c r="D264" t="s">
        <v>0</v>
      </c>
      <c r="E264" t="s">
        <v>60</v>
      </c>
      <c r="F264">
        <f>C264/SUM(C253:C266)</f>
        <v>0.11410688493018777</v>
      </c>
    </row>
    <row r="265" spans="3:10" x14ac:dyDescent="0.35">
      <c r="C265">
        <v>416</v>
      </c>
      <c r="D265" t="s">
        <v>5</v>
      </c>
      <c r="E265" t="s">
        <v>60</v>
      </c>
      <c r="F265">
        <f>C265/SUM(C253:C266)</f>
        <v>0.20028887818969668</v>
      </c>
    </row>
    <row r="266" spans="3:10" x14ac:dyDescent="0.35">
      <c r="C266">
        <v>1013</v>
      </c>
      <c r="D266" t="s">
        <v>6</v>
      </c>
      <c r="E266" t="s">
        <v>60</v>
      </c>
      <c r="F266">
        <f>C266/SUM(C253:C266)</f>
        <v>0.48772267693789118</v>
      </c>
      <c r="G266">
        <f>SUM(F263:F266)</f>
        <v>0.90948483389504087</v>
      </c>
      <c r="J266" t="s">
        <v>109</v>
      </c>
    </row>
    <row r="268" spans="3:10" x14ac:dyDescent="0.35">
      <c r="C268">
        <v>1</v>
      </c>
      <c r="D268" t="s">
        <v>3</v>
      </c>
      <c r="E268" t="s">
        <v>61</v>
      </c>
    </row>
    <row r="269" spans="3:10" x14ac:dyDescent="0.35">
      <c r="C269">
        <v>5</v>
      </c>
      <c r="D269" t="s">
        <v>5</v>
      </c>
      <c r="E269" t="s">
        <v>61</v>
      </c>
      <c r="F269">
        <f>C269/SUM(C268:C270)</f>
        <v>0.25</v>
      </c>
    </row>
    <row r="270" spans="3:10" x14ac:dyDescent="0.35">
      <c r="C270">
        <v>14</v>
      </c>
      <c r="D270" t="s">
        <v>0</v>
      </c>
      <c r="E270" t="s">
        <v>61</v>
      </c>
      <c r="F270">
        <f>C270/SUM(C268:C270)</f>
        <v>0.7</v>
      </c>
      <c r="G270">
        <f>SUM(F269:F270)</f>
        <v>0.95</v>
      </c>
      <c r="I270" t="s">
        <v>110</v>
      </c>
    </row>
    <row r="272" spans="3:10" x14ac:dyDescent="0.35">
      <c r="C272">
        <v>1</v>
      </c>
      <c r="D272" t="s">
        <v>13</v>
      </c>
      <c r="E272" t="s">
        <v>62</v>
      </c>
      <c r="F272">
        <f t="shared" ref="F272:F279" si="0">C272/SUM(C$272:C$279)</f>
        <v>3.0120481927710845E-3</v>
      </c>
    </row>
    <row r="273" spans="3:7" x14ac:dyDescent="0.35">
      <c r="C273">
        <v>1</v>
      </c>
      <c r="D273" t="s">
        <v>12</v>
      </c>
      <c r="E273" t="s">
        <v>62</v>
      </c>
      <c r="F273">
        <f t="shared" si="0"/>
        <v>3.0120481927710845E-3</v>
      </c>
    </row>
    <row r="274" spans="3:7" x14ac:dyDescent="0.35">
      <c r="C274">
        <v>2</v>
      </c>
      <c r="D274" t="s">
        <v>1</v>
      </c>
      <c r="E274" t="s">
        <v>62</v>
      </c>
      <c r="F274">
        <f t="shared" si="0"/>
        <v>6.024096385542169E-3</v>
      </c>
    </row>
    <row r="275" spans="3:7" x14ac:dyDescent="0.35">
      <c r="C275">
        <v>5</v>
      </c>
      <c r="D275" t="s">
        <v>24</v>
      </c>
      <c r="E275" t="s">
        <v>62</v>
      </c>
      <c r="F275">
        <f t="shared" si="0"/>
        <v>1.5060240963855422E-2</v>
      </c>
    </row>
    <row r="276" spans="3:7" x14ac:dyDescent="0.35">
      <c r="C276">
        <v>6</v>
      </c>
      <c r="D276" t="s">
        <v>0</v>
      </c>
      <c r="E276" t="s">
        <v>62</v>
      </c>
      <c r="F276">
        <f t="shared" si="0"/>
        <v>1.8072289156626505E-2</v>
      </c>
    </row>
    <row r="277" spans="3:7" x14ac:dyDescent="0.35">
      <c r="C277">
        <v>18</v>
      </c>
      <c r="D277" t="s">
        <v>5</v>
      </c>
      <c r="E277" t="s">
        <v>62</v>
      </c>
      <c r="F277">
        <f t="shared" si="0"/>
        <v>5.4216867469879519E-2</v>
      </c>
    </row>
    <row r="278" spans="3:7" x14ac:dyDescent="0.35">
      <c r="C278">
        <v>74</v>
      </c>
      <c r="D278" t="s">
        <v>4</v>
      </c>
      <c r="E278" t="s">
        <v>62</v>
      </c>
      <c r="F278">
        <f t="shared" si="0"/>
        <v>0.22289156626506024</v>
      </c>
    </row>
    <row r="279" spans="3:7" x14ac:dyDescent="0.35">
      <c r="C279">
        <v>225</v>
      </c>
      <c r="D279" t="s">
        <v>6</v>
      </c>
      <c r="E279" t="s">
        <v>62</v>
      </c>
      <c r="F279">
        <f>C279/SUM(C$272:C$279)</f>
        <v>0.67771084337349397</v>
      </c>
      <c r="G279">
        <f>SUM(F278:F279)</f>
        <v>0.9006024096385542</v>
      </c>
    </row>
  </sheetData>
  <sortState ref="C190:E225">
    <sortCondition ref="D190:D2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Chiarcos</dc:creator>
  <cp:lastModifiedBy>Christian Chiarcos</cp:lastModifiedBy>
  <dcterms:created xsi:type="dcterms:W3CDTF">2016-08-12T16:10:04Z</dcterms:created>
  <dcterms:modified xsi:type="dcterms:W3CDTF">2016-08-13T19:19:26Z</dcterms:modified>
</cp:coreProperties>
</file>