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automa" sheetId="2" r:id="rId1"/>
    <sheet name="Cards.Datafile" sheetId="4" r:id="rId2"/>
  </sheets>
  <calcPr calcId="162913"/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G30" i="2"/>
  <c r="G31" i="2"/>
  <c r="G26" i="2"/>
  <c r="G28" i="2"/>
  <c r="G27" i="2"/>
  <c r="G25" i="2"/>
  <c r="G23" i="2"/>
  <c r="G21" i="2"/>
  <c r="G22" i="2"/>
  <c r="G24" i="2"/>
  <c r="G18" i="2"/>
  <c r="G17" i="2"/>
  <c r="G16" i="2"/>
  <c r="G11" i="2"/>
  <c r="G10" i="2"/>
  <c r="G9" i="2"/>
  <c r="G13" i="2"/>
  <c r="G14" i="2"/>
  <c r="G15" i="2"/>
  <c r="G19" i="2"/>
  <c r="G20" i="2"/>
  <c r="G8" i="2"/>
  <c r="G7" i="2"/>
  <c r="G6" i="2"/>
  <c r="G12" i="2"/>
  <c r="G2" i="2"/>
  <c r="G3" i="2"/>
  <c r="G4" i="2"/>
  <c r="G5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<sst xmlns="http://schemas.openxmlformats.org/spreadsheetml/2006/main" count="1386" uniqueCount="106">
  <si>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</si>
  <si>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</si>
  <si>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</si>
  <si>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</si>
  <si>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</si>
  <si>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</si>
  <si>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</si>
  <si>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</si>
  <si>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</si>
  <si>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</si>
  <si>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</si>
  <si>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</si>
  <si>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</si>
  <si>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</si>
  <si>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</si>
  <si>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</si>
  <si>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</si>
  <si>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</si>
  <si>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</si>
  <si>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</si>
  <si>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</si>
  <si>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</si>
  <si>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</si>
  <si>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</si>
  <si>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</si>
  <si>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</si>
  <si>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</si>
  <si>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</si>
  <si>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</si>
  <si>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</si>
  <si>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</si>
  <si>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</si>
  <si>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</si>
  <si>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</si>
  <si>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</si>
  <si>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</si>
  <si>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</si>
  <si>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</si>
  <si>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</si>
  <si>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</si>
  <si>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</si>
  <si>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</si>
  <si>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</si>
  <si>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</si>
  <si>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</si>
  <si>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</si>
  <si>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</si>
  <si>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</si>
  <si>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</si>
  <si>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</si>
  <si>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</si>
  <si>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</si>
  <si>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</si>
  <si>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</si>
  <si>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</si>
  <si>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</si>
  <si>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</si>
  <si>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</si>
  <si>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</si>
  <si>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</si>
  <si>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</si>
  <si>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</si>
  <si>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</si>
  <si>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</si>
  <si>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</si>
  <si>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</si>
  <si>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</si>
  <si>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</si>
  <si>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</si>
  <si>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</si>
  <si>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</si>
  <si>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</si>
  <si>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</si>
  <si>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</si>
  <si>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</si>
  <si>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</si>
  <si>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</si>
  <si>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</si>
  <si>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</si>
  <si>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</si>
  <si>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</si>
  <si>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</si>
  <si>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</si>
  <si>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</si>
  <si>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</si>
  <si>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</si>
  <si>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</si>
  <si>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</si>
  <si>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</si>
  <si>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</si>
  <si>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{shooty}{handy}{tricky}</t>
  </si>
  <si>
    <t>{handy}{tricky}</t>
  </si>
  <si>
    <t>{shooty}{tricky}</t>
  </si>
  <si>
    <t>{shooty}{handy}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</si>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</sst>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Z62" totalsRowCount="1" headerRowDxfId="12">
  <autoFilter ref="A1:Z62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0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7">
      <calculatedColumnFormula>Table1[[#This Row],[Workers value]]+Table1[[#This Row],[Ability Value]]+Table1[[#This Row],[Icon Value]]-Table1[[#This Row],[total cost]]</calculatedColumnFormula>
    </tableColumn>
    <tableColumn id="22" name="Workers value" dataDxfId="14" totalsRowDxfId="6">
      <calculatedColumnFormula>IF(O2="{1automa}", 1, IF(O2="{2automa}", 2, IF(O2="{3automa}", 3,0)))*3</calculatedColumnFormula>
    </tableColumn>
    <tableColumn id="25" name="Ability Value" dataCellStyle="Input"/>
    <tableColumn id="20" name="Icon Value" dataDxfId="8" totalsRowDxfId="5" dataCellStyle="Input"/>
    <tableColumn id="18" name="total cost">
      <calculatedColumnFormula>V2+W2+X2+Y2</calculatedColumnFormula>
    </tableColumn>
    <tableColumn id="7" name="Cost Value 1" dataDxfId="11" totalsRowDxfId="4">
      <calculatedColumnFormula>IF(ISNUMBER(SEARCH("1", F2)), 1, IF(ISNUMBER(SEARCH("2", F2)), 3, IF(ISNUMBER(SEARCH("3", F2)), 5, IF(ISNUMBER(SEARCH("4", F2)), 7, 0))))</calculatedColumnFormula>
    </tableColumn>
    <tableColumn id="10" name="Cost Value 2" dataDxfId="10" totalsRowDxfId="3">
      <calculatedColumnFormula>IF(ISNUMBER(SEARCH("1", H2)), 1, IF(ISNUMBER(SEARCH("2", H2)), 3, IF(ISNUMBER(SEARCH("3", H2)), 5, IF(ISNUMBER(SEARCH("4", H2)), 7, 0))))</calculatedColumnFormula>
    </tableColumn>
    <tableColumn id="13" name="Cost Value 3" dataDxfId="9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13" totalsRowDxfId="1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zoomScaleNormal="100" workbookViewId="0">
      <pane ySplit="1" topLeftCell="A31" activePane="bottomLeft" state="frozen"/>
      <selection pane="bottomLeft" activeCell="J48" sqref="J48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95</v>
      </c>
      <c r="R1" s="2" t="s">
        <v>97</v>
      </c>
      <c r="S1" s="2" t="s">
        <v>96</v>
      </c>
      <c r="T1" s="2" t="s">
        <v>98</v>
      </c>
      <c r="U1" s="2" t="s">
        <v>103</v>
      </c>
      <c r="V1" s="2" t="s">
        <v>99</v>
      </c>
      <c r="W1" s="2" t="s">
        <v>101</v>
      </c>
      <c r="X1" s="2" t="s">
        <v>100</v>
      </c>
      <c r="Y1" s="2" t="s">
        <v>102</v>
      </c>
      <c r="Z1" s="2" t="s">
        <v>94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s="3" t="str">
        <f>IF(ISBLANK(F2), "", "{cc}")</f>
        <v>{cc}</v>
      </c>
      <c r="H2" t="s">
        <v>22</v>
      </c>
      <c r="I2" s="3" t="str">
        <f>IF(ISBLANK(H2), "", "{cc}")</f>
        <v>{cc}</v>
      </c>
      <c r="J2" t="s">
        <v>23</v>
      </c>
      <c r="K2" s="3" t="str">
        <f>IF(ISBLANK(J2), "", "{cc}")</f>
        <v>{cc}</v>
      </c>
      <c r="M2" s="3" t="str">
        <f>IF(ISBLANK(L2), "", "{cc}")</f>
        <v/>
      </c>
      <c r="N2" s="3" t="str">
        <f t="shared" ref="N2:N33" si="0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>IF(O2="{1automa}", 1, IF(O2="{2automa}", 2, IF(O2="{3automa}", 3,0)))*3</f>
        <v>3</v>
      </c>
      <c r="S2">
        <v>4</v>
      </c>
      <c r="T2">
        <v>2</v>
      </c>
      <c r="U2" s="3">
        <f>V2+W2+X2+Y2</f>
        <v>9</v>
      </c>
      <c r="V2" s="3">
        <f>IF(ISNUMBER(SEARCH("1", F2)), 1, IF(ISNUMBER(SEARCH("2", F2)), 3, IF(ISNUMBER(SEARCH("3", F2)), 5, IF(ISNUMBER(SEARCH("4", F2)), 7, 0))))</f>
        <v>3</v>
      </c>
      <c r="W2" s="3">
        <f>IF(ISNUMBER(SEARCH("1", H2)), 1, IF(ISNUMBER(SEARCH("2", H2)), 3, IF(ISNUMBER(SEARCH("3", H2)), 5, IF(ISNUMBER(SEARCH("4", H2)), 7, 0))))</f>
        <v>3</v>
      </c>
      <c r="X2" s="3">
        <f>IF(ISNUMBER(SEARCH("1", J2)), 1, IF(ISNUMBER(SEARCH("2", J2)), 3, IF(ISNUMBER(SEARCH("3", J2)), 5, IF(ISNUMBER(SEARCH("4", J2)), 7, 0))))</f>
        <v>3</v>
      </c>
      <c r="Y2" s="3">
        <f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s="3" t="str">
        <f>IF(ISBLANK(F3), "", "{cc}")</f>
        <v>{cc}</v>
      </c>
      <c r="H3" t="s">
        <v>22</v>
      </c>
      <c r="I3" s="3" t="str">
        <f>IF(ISBLANK(H3), "", "{cc}")</f>
        <v>{cc}</v>
      </c>
      <c r="J3" t="s">
        <v>23</v>
      </c>
      <c r="K3" s="3" t="str">
        <f>IF(ISBLANK(J3), "", "{cc}")</f>
        <v>{cc}</v>
      </c>
      <c r="M3" s="3" t="str">
        <f>IF(ISBLANK(L3), "", "{cc}")</f>
        <v/>
      </c>
      <c r="N3" s="3" t="str">
        <f t="shared" si="0"/>
        <v>{shooty}</v>
      </c>
      <c r="O3" t="s">
        <v>19</v>
      </c>
      <c r="P3" t="s">
        <v>82</v>
      </c>
      <c r="Q3">
        <f>Table1[[#This Row],[Workers value]]+Table1[[#This Row],[Ability Value]]+Table1[[#This Row],[Icon Value]]-Table1[[#This Row],[total cost]]</f>
        <v>0</v>
      </c>
      <c r="R3" s="3">
        <f>IF(O3="{1automa}", 1, IF(O3="{2automa}", 2, IF(O3="{3automa}", 3,0)))*3</f>
        <v>3</v>
      </c>
      <c r="S3">
        <v>4</v>
      </c>
      <c r="T3">
        <v>2</v>
      </c>
      <c r="U3" s="3">
        <f>V3+W3+X3+Y3</f>
        <v>9</v>
      </c>
      <c r="V3" s="3">
        <f>IF(ISNUMBER(SEARCH("1", F3)), 1, IF(ISNUMBER(SEARCH("2", F3)), 3, IF(ISNUMBER(SEARCH("3", F3)), 5, IF(ISNUMBER(SEARCH("4", F3)), 7, 0))))</f>
        <v>3</v>
      </c>
      <c r="W3" s="3">
        <f>IF(ISNUMBER(SEARCH("1", H3)), 1, IF(ISNUMBER(SEARCH("2", H3)), 3, IF(ISNUMBER(SEARCH("3", H3)), 5, IF(ISNUMBER(SEARCH("4", H3)), 7, 0))))</f>
        <v>3</v>
      </c>
      <c r="X3" s="3">
        <f>IF(ISNUMBER(SEARCH("1", J3)), 1, IF(ISNUMBER(SEARCH("2", J3)), 3, IF(ISNUMBER(SEARCH("3", J3)), 5, IF(ISNUMBER(SEARCH("4", J3)), 7, 0))))</f>
        <v>3</v>
      </c>
      <c r="Y3" s="3">
        <f>IF(ISNUMBER(SEARCH("1", L3)), 1, IF(ISNUMBER(SEARCH("2", L3)), 3, IF(ISNUMBER(SEARCH("3", L3)), 5, IF(ISNUMBER(SEARCH("4", L3)), 7, 0))))</f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s="3" t="str">
        <f>IF(ISBLANK(F4), "", "{cc}")</f>
        <v>{cc}</v>
      </c>
      <c r="H4" t="s">
        <v>22</v>
      </c>
      <c r="I4" s="3" t="str">
        <f>IF(ISBLANK(H4), "", "{cc}")</f>
        <v>{cc}</v>
      </c>
      <c r="J4" t="s">
        <v>23</v>
      </c>
      <c r="K4" s="3" t="str">
        <f>IF(ISBLANK(J4), "", "{cc}")</f>
        <v>{cc}</v>
      </c>
      <c r="M4" s="3" t="str">
        <f>IF(ISBLANK(L4), "", "{cc}")</f>
        <v/>
      </c>
      <c r="N4" s="3" t="str">
        <f t="shared" si="0"/>
        <v>{shooty}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>IF(O4="{1automa}", 1, IF(O4="{2automa}", 2, IF(O4="{3automa}", 3,0)))*3</f>
        <v>3</v>
      </c>
      <c r="S4">
        <v>4</v>
      </c>
      <c r="T4">
        <v>2</v>
      </c>
      <c r="U4" s="3">
        <f>V4+W4+X4+Y4</f>
        <v>9</v>
      </c>
      <c r="V4" s="3">
        <f>IF(ISNUMBER(SEARCH("1", F4)), 1, IF(ISNUMBER(SEARCH("2", F4)), 3, IF(ISNUMBER(SEARCH("3", F4)), 5, IF(ISNUMBER(SEARCH("4", F4)), 7, 0))))</f>
        <v>3</v>
      </c>
      <c r="W4" s="3">
        <f>IF(ISNUMBER(SEARCH("1", H4)), 1, IF(ISNUMBER(SEARCH("2", H4)), 3, IF(ISNUMBER(SEARCH("3", H4)), 5, IF(ISNUMBER(SEARCH("4", H4)), 7, 0))))</f>
        <v>3</v>
      </c>
      <c r="X4" s="3">
        <f>IF(ISNUMBER(SEARCH("1", J4)), 1, IF(ISNUMBER(SEARCH("2", J4)), 3, IF(ISNUMBER(SEARCH("3", J4)), 5, IF(ISNUMBER(SEARCH("4", J4)), 7, 0))))</f>
        <v>3</v>
      </c>
      <c r="Y4" s="3">
        <f>IF(ISNUMBER(SEARCH("1", L4)), 1, IF(ISNUMBER(SEARCH("2", L4)), 3, IF(ISNUMBER(SEARCH("3", L4)), 5, IF(ISNUMBER(SEARCH("4", L4)), 7, 0))))</f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s="3" t="str">
        <f>IF(ISBLANK(F5), "", "{cc}")</f>
        <v>{cc}</v>
      </c>
      <c r="H5" t="s">
        <v>22</v>
      </c>
      <c r="I5" s="3" t="str">
        <f>IF(ISBLANK(H5), "", "{cc}")</f>
        <v>{cc}</v>
      </c>
      <c r="J5" t="s">
        <v>23</v>
      </c>
      <c r="K5" s="3" t="str">
        <f>IF(ISBLANK(J5), "", "{cc}")</f>
        <v>{cc}</v>
      </c>
      <c r="M5" s="3" t="str">
        <f>IF(ISBLANK(L5), "", "{cc}")</f>
        <v/>
      </c>
      <c r="N5" s="3" t="str">
        <f t="shared" si="0"/>
        <v>{shooty}</v>
      </c>
      <c r="O5" t="s">
        <v>19</v>
      </c>
      <c r="P5" t="s">
        <v>82</v>
      </c>
      <c r="Q5">
        <f>Table1[[#This Row],[Workers value]]+Table1[[#This Row],[Ability Value]]+Table1[[#This Row],[Icon Value]]-Table1[[#This Row],[total cost]]</f>
        <v>0</v>
      </c>
      <c r="R5" s="3">
        <f>IF(O5="{1automa}", 1, IF(O5="{2automa}", 2, IF(O5="{3automa}", 3,0)))*3</f>
        <v>3</v>
      </c>
      <c r="S5">
        <v>4</v>
      </c>
      <c r="T5">
        <v>2</v>
      </c>
      <c r="U5" s="3">
        <f>V5+W5+X5+Y5</f>
        <v>9</v>
      </c>
      <c r="V5" s="3">
        <f>IF(ISNUMBER(SEARCH("1", F5)), 1, IF(ISNUMBER(SEARCH("2", F5)), 3, IF(ISNUMBER(SEARCH("3", F5)), 5, IF(ISNUMBER(SEARCH("4", F5)), 7, 0))))</f>
        <v>3</v>
      </c>
      <c r="W5" s="3">
        <f>IF(ISNUMBER(SEARCH("1", H5)), 1, IF(ISNUMBER(SEARCH("2", H5)), 3, IF(ISNUMBER(SEARCH("3", H5)), 5, IF(ISNUMBER(SEARCH("4", H5)), 7, 0))))</f>
        <v>3</v>
      </c>
      <c r="X5" s="3">
        <f>IF(ISNUMBER(SEARCH("1", J5)), 1, IF(ISNUMBER(SEARCH("2", J5)), 3, IF(ISNUMBER(SEARCH("3", J5)), 5, IF(ISNUMBER(SEARCH("4", J5)), 7, 0))))</f>
        <v>3</v>
      </c>
      <c r="Y5" s="3">
        <f>IF(ISNUMBER(SEARCH("1", L5)), 1, IF(ISNUMBER(SEARCH("2", L5)), 3, IF(ISNUMBER(SEARCH("3", L5)), 5, IF(ISNUMBER(SEARCH("4", L5)), 7, 0))))</f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s="3" t="str">
        <f>IF(ISBLANK(F6), "", "{cc}")</f>
        <v>{cc}</v>
      </c>
      <c r="H6" t="s">
        <v>28</v>
      </c>
      <c r="I6" s="3" t="str">
        <f>IF(ISBLANK(H6), "", "{cc}")</f>
        <v>{cc}</v>
      </c>
      <c r="K6" s="3" t="str">
        <f>IF(ISBLANK(J6), "", "{cc}")</f>
        <v/>
      </c>
      <c r="M6" s="3" t="str">
        <f>IF(ISBLANK(L6), "", "{cc}")</f>
        <v/>
      </c>
      <c r="N6" s="3" t="str">
        <f t="shared" si="0"/>
        <v>{handy}</v>
      </c>
      <c r="O6" t="s">
        <v>19</v>
      </c>
      <c r="P6" t="s">
        <v>78</v>
      </c>
      <c r="Q6">
        <f>Table1[[#This Row],[Workers value]]+Table1[[#This Row],[Ability Value]]+Table1[[#This Row],[Icon Value]]-Table1[[#This Row],[total cost]]</f>
        <v>0</v>
      </c>
      <c r="R6" s="3">
        <f>IF(O6="{1automa}", 1, IF(O6="{2automa}", 2, IF(O6="{3automa}", 3,0)))*3</f>
        <v>3</v>
      </c>
      <c r="S6">
        <v>3</v>
      </c>
      <c r="T6">
        <v>4</v>
      </c>
      <c r="U6" s="3">
        <f>V6+W6+X6+Y6</f>
        <v>10</v>
      </c>
      <c r="V6" s="3">
        <f>IF(ISNUMBER(SEARCH("1", F6)), 1, IF(ISNUMBER(SEARCH("2", F6)), 3, IF(ISNUMBER(SEARCH("3", F6)), 5, IF(ISNUMBER(SEARCH("4", F6)), 7, 0))))</f>
        <v>5</v>
      </c>
      <c r="W6" s="3">
        <f>IF(ISNUMBER(SEARCH("1", H6)), 1, IF(ISNUMBER(SEARCH("2", H6)), 3, IF(ISNUMBER(SEARCH("3", H6)), 5, IF(ISNUMBER(SEARCH("4", H6)), 7, 0))))</f>
        <v>5</v>
      </c>
      <c r="X6" s="3">
        <f>IF(ISNUMBER(SEARCH("1", J6)), 1, IF(ISNUMBER(SEARCH("2", J6)), 3, IF(ISNUMBER(SEARCH("3", J6)), 5, IF(ISNUMBER(SEARCH("4", J6)), 7, 0))))</f>
        <v>0</v>
      </c>
      <c r="Y6" s="3">
        <f>IF(ISNUMBER(SEARCH("1", L6)), 1, IF(ISNUMBER(SEARCH("2", L6)), 3, IF(ISNUMBER(SEARCH("3", L6)), 5, IF(ISNUMBER(SEARCH("4", L6)), 7, 0))))</f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s="3" t="str">
        <f>IF(ISBLANK(F7), "", "{cc}")</f>
        <v>{cc}</v>
      </c>
      <c r="H7" t="s">
        <v>30</v>
      </c>
      <c r="I7" s="3" t="str">
        <f>IF(ISBLANK(H7), "", "{cc}")</f>
        <v>{cc}</v>
      </c>
      <c r="K7" s="3" t="str">
        <f>IF(ISBLANK(J7), "", "{cc}")</f>
        <v/>
      </c>
      <c r="M7" s="3" t="str">
        <f>IF(ISBLANK(L7), "", "{cc}")</f>
        <v/>
      </c>
      <c r="N7" s="3" t="str">
        <f t="shared" si="0"/>
        <v>{handy}</v>
      </c>
      <c r="O7" t="s">
        <v>19</v>
      </c>
      <c r="P7" t="s">
        <v>80</v>
      </c>
      <c r="Q7">
        <f>Table1[[#This Row],[Workers value]]+Table1[[#This Row],[Ability Value]]+Table1[[#This Row],[Icon Value]]-Table1[[#This Row],[total cost]]</f>
        <v>0</v>
      </c>
      <c r="R7" s="3">
        <f>IF(O7="{1automa}", 1, IF(O7="{2automa}", 2, IF(O7="{3automa}", 3,0)))*3</f>
        <v>3</v>
      </c>
      <c r="S7">
        <v>3</v>
      </c>
      <c r="T7">
        <v>4</v>
      </c>
      <c r="U7" s="3">
        <f>V7+W7+X7+Y7</f>
        <v>10</v>
      </c>
      <c r="V7" s="3">
        <f>IF(ISNUMBER(SEARCH("1", F7)), 1, IF(ISNUMBER(SEARCH("2", F7)), 3, IF(ISNUMBER(SEARCH("3", F7)), 5, IF(ISNUMBER(SEARCH("4", F7)), 7, 0))))</f>
        <v>5</v>
      </c>
      <c r="W7" s="3">
        <f>IF(ISNUMBER(SEARCH("1", H7)), 1, IF(ISNUMBER(SEARCH("2", H7)), 3, IF(ISNUMBER(SEARCH("3", H7)), 5, IF(ISNUMBER(SEARCH("4", H7)), 7, 0))))</f>
        <v>5</v>
      </c>
      <c r="X7" s="3">
        <f>IF(ISNUMBER(SEARCH("1", J7)), 1, IF(ISNUMBER(SEARCH("2", J7)), 3, IF(ISNUMBER(SEARCH("3", J7)), 5, IF(ISNUMBER(SEARCH("4", J7)), 7, 0))))</f>
        <v>0</v>
      </c>
      <c r="Y7" s="3">
        <f>IF(ISNUMBER(SEARCH("1", L7)), 1, IF(ISNUMBER(SEARCH("2", L7)), 3, IF(ISNUMBER(SEARCH("3", L7)), 5, IF(ISNUMBER(SEARCH("4", L7)), 7, 0))))</f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s="3" t="str">
        <f>IF(ISBLANK(F8), "", "{cc}")</f>
        <v>{cc}</v>
      </c>
      <c r="H8" t="s">
        <v>30</v>
      </c>
      <c r="I8" s="3" t="str">
        <f>IF(ISBLANK(H8), "", "{cc}")</f>
        <v>{cc}</v>
      </c>
      <c r="K8" s="3" t="str">
        <f>IF(ISBLANK(J8), "", "{cc}")</f>
        <v/>
      </c>
      <c r="M8" s="3" t="str">
        <f>IF(ISBLANK(L8), "", "{cc}")</f>
        <v/>
      </c>
      <c r="N8" s="3" t="str">
        <f t="shared" si="0"/>
        <v>{handy}</v>
      </c>
      <c r="O8" t="s">
        <v>19</v>
      </c>
      <c r="P8" t="s">
        <v>79</v>
      </c>
      <c r="Q8">
        <f>Table1[[#This Row],[Workers value]]+Table1[[#This Row],[Ability Value]]+Table1[[#This Row],[Icon Value]]-Table1[[#This Row],[total cost]]</f>
        <v>0</v>
      </c>
      <c r="R8" s="3">
        <f>IF(O8="{1automa}", 1, IF(O8="{2automa}", 2, IF(O8="{3automa}", 3,0)))*3</f>
        <v>3</v>
      </c>
      <c r="S8">
        <v>3</v>
      </c>
      <c r="T8">
        <v>4</v>
      </c>
      <c r="U8" s="3">
        <f>V8+W8+X8+Y8</f>
        <v>10</v>
      </c>
      <c r="V8" s="3">
        <f>IF(ISNUMBER(SEARCH("1", F8)), 1, IF(ISNUMBER(SEARCH("2", F8)), 3, IF(ISNUMBER(SEARCH("3", F8)), 5, IF(ISNUMBER(SEARCH("4", F8)), 7, 0))))</f>
        <v>5</v>
      </c>
      <c r="W8" s="3">
        <f>IF(ISNUMBER(SEARCH("1", H8)), 1, IF(ISNUMBER(SEARCH("2", H8)), 3, IF(ISNUMBER(SEARCH("3", H8)), 5, IF(ISNUMBER(SEARCH("4", H8)), 7, 0))))</f>
        <v>5</v>
      </c>
      <c r="X8" s="3">
        <f>IF(ISNUMBER(SEARCH("1", J8)), 1, IF(ISNUMBER(SEARCH("2", J8)), 3, IF(ISNUMBER(SEARCH("3", J8)), 5, IF(ISNUMBER(SEARCH("4", J8)), 7, 0))))</f>
        <v>0</v>
      </c>
      <c r="Y8" s="3">
        <f>IF(ISNUMBER(SEARCH("1", L8)), 1, IF(ISNUMBER(SEARCH("2", L8)), 3, IF(ISNUMBER(SEARCH("3", L8)), 5, IF(ISNUMBER(SEARCH("4", L8)), 7, 0))))</f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s="3" t="str">
        <f>IF(ISBLANK(F9), "", "{cc}")</f>
        <v>{cc}</v>
      </c>
      <c r="H9" t="s">
        <v>28</v>
      </c>
      <c r="I9" s="3" t="str">
        <f>IF(ISBLANK(H9), "", "{cc}")</f>
        <v>{cc}</v>
      </c>
      <c r="J9" t="s">
        <v>23</v>
      </c>
      <c r="K9" s="3" t="str">
        <f>IF(ISBLANK(J9), "", "{cc}")</f>
        <v>{cc}</v>
      </c>
      <c r="M9" s="3" t="str">
        <f>IF(ISBLANK(L9), "", "{cc}")</f>
        <v/>
      </c>
      <c r="N9" s="3" t="str">
        <f t="shared" si="0"/>
        <v>{handy}</v>
      </c>
      <c r="O9" t="s">
        <v>19</v>
      </c>
      <c r="P9" t="s">
        <v>81</v>
      </c>
      <c r="Q9">
        <f>Table1[[#This Row],[Workers value]]+Table1[[#This Row],[Ability Value]]+Table1[[#This Row],[Icon Value]]-Table1[[#This Row],[total cost]]</f>
        <v>0</v>
      </c>
      <c r="R9" s="3">
        <f>IF(O9="{1automa}", 1, IF(O9="{2automa}", 2, IF(O9="{3automa}", 3,0)))*3</f>
        <v>3</v>
      </c>
      <c r="S9">
        <v>6</v>
      </c>
      <c r="T9">
        <v>4</v>
      </c>
      <c r="U9" s="3">
        <f>V9+W9+X9+Y9</f>
        <v>13</v>
      </c>
      <c r="V9" s="3">
        <f>IF(ISNUMBER(SEARCH("1", F9)), 1, IF(ISNUMBER(SEARCH("2", F9)), 3, IF(ISNUMBER(SEARCH("3", F9)), 5, IF(ISNUMBER(SEARCH("4", F9)), 7, 0))))</f>
        <v>5</v>
      </c>
      <c r="W9" s="3">
        <f>IF(ISNUMBER(SEARCH("1", H9)), 1, IF(ISNUMBER(SEARCH("2", H9)), 3, IF(ISNUMBER(SEARCH("3", H9)), 5, IF(ISNUMBER(SEARCH("4", H9)), 7, 0))))</f>
        <v>5</v>
      </c>
      <c r="X9" s="3">
        <f>IF(ISNUMBER(SEARCH("1", J9)), 1, IF(ISNUMBER(SEARCH("2", J9)), 3, IF(ISNUMBER(SEARCH("3", J9)), 5, IF(ISNUMBER(SEARCH("4", J9)), 7, 0))))</f>
        <v>3</v>
      </c>
      <c r="Y9" s="3">
        <f>IF(ISNUMBER(SEARCH("1", L9)), 1, IF(ISNUMBER(SEARCH("2", L9)), 3, IF(ISNUMBER(SEARCH("3", L9)), 5, IF(ISNUMBER(SEARCH("4", L9)), 7, 0))))</f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s="3" t="str">
        <f>IF(ISBLANK(F10), "", "{cc}")</f>
        <v>{cc}</v>
      </c>
      <c r="H10" t="s">
        <v>22</v>
      </c>
      <c r="I10" s="3" t="str">
        <f>IF(ISBLANK(H10), "", "{cc}")</f>
        <v>{cc}</v>
      </c>
      <c r="J10" t="s">
        <v>30</v>
      </c>
      <c r="K10" s="3" t="str">
        <f>IF(ISBLANK(J10), "", "{cc}")</f>
        <v>{cc}</v>
      </c>
      <c r="M10" s="3" t="str">
        <f>IF(ISBLANK(L10), "", "{cc}")</f>
        <v/>
      </c>
      <c r="N10" s="3" t="str">
        <f t="shared" si="0"/>
        <v>{handy}</v>
      </c>
      <c r="O10" t="s">
        <v>19</v>
      </c>
      <c r="P10" t="s">
        <v>77</v>
      </c>
      <c r="Q10">
        <f>Table1[[#This Row],[Workers value]]+Table1[[#This Row],[Ability Value]]+Table1[[#This Row],[Icon Value]]-Table1[[#This Row],[total cost]]</f>
        <v>0</v>
      </c>
      <c r="R10" s="3">
        <f>IF(O10="{1automa}", 1, IF(O10="{2automa}", 2, IF(O10="{3automa}", 3,0)))*3</f>
        <v>3</v>
      </c>
      <c r="S10">
        <v>6</v>
      </c>
      <c r="T10">
        <v>4</v>
      </c>
      <c r="U10" s="3">
        <f>V10+W10+X10+Y10</f>
        <v>13</v>
      </c>
      <c r="V10" s="3">
        <f>IF(ISNUMBER(SEARCH("1", F10)), 1, IF(ISNUMBER(SEARCH("2", F10)), 3, IF(ISNUMBER(SEARCH("3", F10)), 5, IF(ISNUMBER(SEARCH("4", F10)), 7, 0))))</f>
        <v>5</v>
      </c>
      <c r="W10" s="3">
        <f>IF(ISNUMBER(SEARCH("1", H10)), 1, IF(ISNUMBER(SEARCH("2", H10)), 3, IF(ISNUMBER(SEARCH("3", H10)), 5, IF(ISNUMBER(SEARCH("4", H10)), 7, 0))))</f>
        <v>3</v>
      </c>
      <c r="X10" s="3">
        <f>IF(ISNUMBER(SEARCH("1", J10)), 1, IF(ISNUMBER(SEARCH("2", J10)), 3, IF(ISNUMBER(SEARCH("3", J10)), 5, IF(ISNUMBER(SEARCH("4", J10)), 7, 0))))</f>
        <v>5</v>
      </c>
      <c r="Y10" s="3">
        <f>IF(ISNUMBER(SEARCH("1", L10)), 1, IF(ISNUMBER(SEARCH("2", L10)), 3, IF(ISNUMBER(SEARCH("3", L10)), 5, IF(ISNUMBER(SEARCH("4", L10)), 7, 0))))</f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s="3" t="str">
        <f>IF(ISBLANK(F11), "", "{cc}")</f>
        <v>{cc}</v>
      </c>
      <c r="H11" t="s">
        <v>28</v>
      </c>
      <c r="I11" s="3" t="str">
        <f>IF(ISBLANK(H11), "", "{cc}")</f>
        <v>{cc}</v>
      </c>
      <c r="J11" t="s">
        <v>30</v>
      </c>
      <c r="K11" s="3" t="str">
        <f>IF(ISBLANK(J11), "", "{cc}")</f>
        <v>{cc}</v>
      </c>
      <c r="M11" s="3" t="str">
        <f>IF(ISBLANK(L11), "", "{cc}")</f>
        <v/>
      </c>
      <c r="N11" s="3" t="str">
        <f t="shared" si="0"/>
        <v>{tricky}</v>
      </c>
      <c r="O11" t="s">
        <v>19</v>
      </c>
      <c r="P11" t="s">
        <v>104</v>
      </c>
      <c r="Q11">
        <f>Table1[[#This Row],[Workers value]]+Table1[[#This Row],[Ability Value]]+Table1[[#This Row],[Icon Value]]-Table1[[#This Row],[total cost]]</f>
        <v>0</v>
      </c>
      <c r="R11" s="3">
        <f>IF(O11="{1automa}", 1, IF(O11="{2automa}", 2, IF(O11="{3automa}", 3,0)))*3</f>
        <v>3</v>
      </c>
      <c r="S11">
        <v>2</v>
      </c>
      <c r="T11">
        <v>8</v>
      </c>
      <c r="U11" s="3">
        <f>V11+W11+X11+Y11</f>
        <v>13</v>
      </c>
      <c r="V11" s="3">
        <f>IF(ISNUMBER(SEARCH("1", F11)), 1, IF(ISNUMBER(SEARCH("2", F11)), 3, IF(ISNUMBER(SEARCH("3", F11)), 5, IF(ISNUMBER(SEARCH("4", F11)), 7, 0))))</f>
        <v>3</v>
      </c>
      <c r="W11" s="3">
        <f>IF(ISNUMBER(SEARCH("1", H11)), 1, IF(ISNUMBER(SEARCH("2", H11)), 3, IF(ISNUMBER(SEARCH("3", H11)), 5, IF(ISNUMBER(SEARCH("4", H11)), 7, 0))))</f>
        <v>5</v>
      </c>
      <c r="X11" s="3">
        <f>IF(ISNUMBER(SEARCH("1", J11)), 1, IF(ISNUMBER(SEARCH("2", J11)), 3, IF(ISNUMBER(SEARCH("3", J11)), 5, IF(ISNUMBER(SEARCH("4", J11)), 7, 0))))</f>
        <v>5</v>
      </c>
      <c r="Y11" s="3">
        <f>IF(ISNUMBER(SEARCH("1", L11)), 1, IF(ISNUMBER(SEARCH("2", L11)), 3, IF(ISNUMBER(SEARCH("3", L11)), 5, IF(ISNUMBER(SEARCH("4", L11)), 7, 0))))</f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s="3" t="str">
        <f>IF(ISBLANK(F12), "", "{cc}")</f>
        <v>{cc}</v>
      </c>
      <c r="H12" t="s">
        <v>22</v>
      </c>
      <c r="I12" s="3" t="str">
        <f>IF(ISBLANK(H12), "", "{cc}")</f>
        <v>{cc}</v>
      </c>
      <c r="J12" t="s">
        <v>23</v>
      </c>
      <c r="K12" s="3" t="str">
        <f>IF(ISBLANK(J12), "", "{cc}")</f>
        <v>{cc}</v>
      </c>
      <c r="M12" s="3" t="str">
        <f>IF(ISBLANK(L12), "", "{cc}")</f>
        <v/>
      </c>
      <c r="N12" s="3" t="str">
        <f t="shared" si="0"/>
        <v>{shooty}</v>
      </c>
      <c r="O12" t="s">
        <v>19</v>
      </c>
      <c r="P12" t="s">
        <v>69</v>
      </c>
      <c r="Q12">
        <f>Table1[[#This Row],[Workers value]]+Table1[[#This Row],[Ability Value]]+Table1[[#This Row],[Icon Value]]-Table1[[#This Row],[total cost]]</f>
        <v>0</v>
      </c>
      <c r="R12" s="3">
        <f>IF(O12="{1automa}", 1, IF(O12="{2automa}", 2, IF(O12="{3automa}", 3,0)))*3</f>
        <v>3</v>
      </c>
      <c r="S12">
        <v>4</v>
      </c>
      <c r="T12">
        <v>2</v>
      </c>
      <c r="U12" s="3">
        <f>V12+W12+X12+Y12</f>
        <v>9</v>
      </c>
      <c r="V12" s="3">
        <f>IF(ISNUMBER(SEARCH("1", F12)), 1, IF(ISNUMBER(SEARCH("2", F12)), 3, IF(ISNUMBER(SEARCH("3", F12)), 5, IF(ISNUMBER(SEARCH("4", F12)), 7, 0))))</f>
        <v>3</v>
      </c>
      <c r="W12" s="3">
        <f>IF(ISNUMBER(SEARCH("1", H12)), 1, IF(ISNUMBER(SEARCH("2", H12)), 3, IF(ISNUMBER(SEARCH("3", H12)), 5, IF(ISNUMBER(SEARCH("4", H12)), 7, 0))))</f>
        <v>3</v>
      </c>
      <c r="X12" s="3">
        <f>IF(ISNUMBER(SEARCH("1", J12)), 1, IF(ISNUMBER(SEARCH("2", J12)), 3, IF(ISNUMBER(SEARCH("3", J12)), 5, IF(ISNUMBER(SEARCH("4", J12)), 7, 0))))</f>
        <v>3</v>
      </c>
      <c r="Y12" s="3">
        <f>IF(ISNUMBER(SEARCH("1", L12)), 1, IF(ISNUMBER(SEARCH("2", L12)), 3, IF(ISNUMBER(SEARCH("3", L12)), 5, IF(ISNUMBER(SEARCH("4", L12)), 7, 0))))</f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s="3" t="str">
        <f>IF(ISBLANK(F13), "", "{cc}")</f>
        <v>{cc}</v>
      </c>
      <c r="H13" t="s">
        <v>20</v>
      </c>
      <c r="I13" s="3" t="str">
        <f>IF(ISBLANK(H13), "", "{cc}")</f>
        <v>{cc}</v>
      </c>
      <c r="J13" t="s">
        <v>22</v>
      </c>
      <c r="K13" s="3" t="str">
        <f>IF(ISBLANK(J13), "", "{cc}")</f>
        <v>{cc}</v>
      </c>
      <c r="L13" t="s">
        <v>23</v>
      </c>
      <c r="M13" s="3" t="str">
        <f>IF(ISBLANK(L13), "", "{cc}")</f>
        <v>{cc}</v>
      </c>
      <c r="N13" s="3" t="str">
        <f t="shared" si="0"/>
        <v>{shooty}{handy}</v>
      </c>
      <c r="O13" t="s">
        <v>19</v>
      </c>
      <c r="P13" t="s">
        <v>35</v>
      </c>
      <c r="Q13">
        <f>Table1[[#This Row],[Workers value]]+Table1[[#This Row],[Ability Value]]+Table1[[#This Row],[Icon Value]]-Table1[[#This Row],[total cost]]</f>
        <v>0</v>
      </c>
      <c r="R13" s="3">
        <f>IF(O13="{1automa}", 1, IF(O13="{2automa}", 2, IF(O13="{3automa}", 3,0)))*3</f>
        <v>3</v>
      </c>
      <c r="S13">
        <v>3</v>
      </c>
      <c r="T13">
        <v>6</v>
      </c>
      <c r="U13" s="3">
        <f>V13+W13+X13+Y13</f>
        <v>12</v>
      </c>
      <c r="V13" s="3">
        <f>IF(ISNUMBER(SEARCH("1", F13)), 1, IF(ISNUMBER(SEARCH("2", F13)), 3, IF(ISNUMBER(SEARCH("3", F13)), 5, IF(ISNUMBER(SEARCH("4", F13)), 7, 0))))</f>
        <v>3</v>
      </c>
      <c r="W13" s="3">
        <f>IF(ISNUMBER(SEARCH("1", H13)), 1, IF(ISNUMBER(SEARCH("2", H13)), 3, IF(ISNUMBER(SEARCH("3", H13)), 5, IF(ISNUMBER(SEARCH("4", H13)), 7, 0))))</f>
        <v>3</v>
      </c>
      <c r="X13" s="3">
        <f>IF(ISNUMBER(SEARCH("1", J13)), 1, IF(ISNUMBER(SEARCH("2", J13)), 3, IF(ISNUMBER(SEARCH("3", J13)), 5, IF(ISNUMBER(SEARCH("4", J13)), 7, 0))))</f>
        <v>3</v>
      </c>
      <c r="Y13" s="3">
        <f>IF(ISNUMBER(SEARCH("1", L13)), 1, IF(ISNUMBER(SEARCH("2", L13)), 3, IF(ISNUMBER(SEARCH("3", L13)), 5, IF(ISNUMBER(SEARCH("4", L13)), 7, 0))))</f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s="3" t="str">
        <f>IF(ISBLANK(F14), "", "{cc}")</f>
        <v>{cc}</v>
      </c>
      <c r="H14" t="s">
        <v>22</v>
      </c>
      <c r="I14" s="3" t="str">
        <f>IF(ISBLANK(H14), "", "{cc}")</f>
        <v>{cc}</v>
      </c>
      <c r="J14" t="s">
        <v>22</v>
      </c>
      <c r="K14" s="3" t="str">
        <f>IF(ISBLANK(J14), "", "{cc}")</f>
        <v>{cc}</v>
      </c>
      <c r="L14" t="s">
        <v>23</v>
      </c>
      <c r="M14" s="3" t="str">
        <f>IF(ISBLANK(L14), "", "{cc}")</f>
        <v>{cc}</v>
      </c>
      <c r="N14" s="3" t="str">
        <f t="shared" si="0"/>
        <v>{shooty}{handy}</v>
      </c>
      <c r="O14" t="s">
        <v>19</v>
      </c>
      <c r="P14" t="s">
        <v>37</v>
      </c>
      <c r="Q14">
        <f>Table1[[#This Row],[Workers value]]+Table1[[#This Row],[Ability Value]]+Table1[[#This Row],[Icon Value]]-Table1[[#This Row],[total cost]]</f>
        <v>0</v>
      </c>
      <c r="R14" s="3">
        <f>IF(O14="{1automa}", 1, IF(O14="{2automa}", 2, IF(O14="{3automa}", 3,0)))*3</f>
        <v>3</v>
      </c>
      <c r="S14">
        <v>3</v>
      </c>
      <c r="T14">
        <v>6</v>
      </c>
      <c r="U14" s="3">
        <f>V14+W14+X14+Y14</f>
        <v>12</v>
      </c>
      <c r="V14" s="3">
        <f>IF(ISNUMBER(SEARCH("1", F14)), 1, IF(ISNUMBER(SEARCH("2", F14)), 3, IF(ISNUMBER(SEARCH("3", F14)), 5, IF(ISNUMBER(SEARCH("4", F14)), 7, 0))))</f>
        <v>3</v>
      </c>
      <c r="W14" s="3">
        <f>IF(ISNUMBER(SEARCH("1", H14)), 1, IF(ISNUMBER(SEARCH("2", H14)), 3, IF(ISNUMBER(SEARCH("3", H14)), 5, IF(ISNUMBER(SEARCH("4", H14)), 7, 0))))</f>
        <v>3</v>
      </c>
      <c r="X14" s="3">
        <f>IF(ISNUMBER(SEARCH("1", J14)), 1, IF(ISNUMBER(SEARCH("2", J14)), 3, IF(ISNUMBER(SEARCH("3", J14)), 5, IF(ISNUMBER(SEARCH("4", J14)), 7, 0))))</f>
        <v>3</v>
      </c>
      <c r="Y14" s="3">
        <f>IF(ISNUMBER(SEARCH("1", L14)), 1, IF(ISNUMBER(SEARCH("2", L14)), 3, IF(ISNUMBER(SEARCH("3", L14)), 5, IF(ISNUMBER(SEARCH("4", L14)), 7, 0))))</f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s="3" t="str">
        <f>IF(ISBLANK(F15), "", "{cc}")</f>
        <v>{cc}</v>
      </c>
      <c r="H15" t="s">
        <v>22</v>
      </c>
      <c r="I15" s="3" t="str">
        <f>IF(ISBLANK(H15), "", "{cc}")</f>
        <v>{cc}</v>
      </c>
      <c r="J15" t="s">
        <v>23</v>
      </c>
      <c r="K15" s="3" t="str">
        <f>IF(ISBLANK(J15), "", "{cc}")</f>
        <v>{cc}</v>
      </c>
      <c r="L15" t="s">
        <v>23</v>
      </c>
      <c r="M15" s="3" t="str">
        <f>IF(ISBLANK(L15), "", "{cc}")</f>
        <v>{cc}</v>
      </c>
      <c r="N15" s="3" t="str">
        <f t="shared" si="0"/>
        <v>{shooty}{handy}</v>
      </c>
      <c r="O15" t="s">
        <v>19</v>
      </c>
      <c r="P15" t="s">
        <v>38</v>
      </c>
      <c r="Q15">
        <f>Table1[[#This Row],[Workers value]]+Table1[[#This Row],[Ability Value]]+Table1[[#This Row],[Icon Value]]-Table1[[#This Row],[total cost]]</f>
        <v>0</v>
      </c>
      <c r="R15" s="3">
        <f>IF(O15="{1automa}", 1, IF(O15="{2automa}", 2, IF(O15="{3automa}", 3,0)))*3</f>
        <v>3</v>
      </c>
      <c r="S15">
        <v>3</v>
      </c>
      <c r="T15">
        <v>6</v>
      </c>
      <c r="U15" s="3">
        <f>V15+W15+X15+Y15</f>
        <v>12</v>
      </c>
      <c r="V15" s="3">
        <f>IF(ISNUMBER(SEARCH("1", F15)), 1, IF(ISNUMBER(SEARCH("2", F15)), 3, IF(ISNUMBER(SEARCH("3", F15)), 5, IF(ISNUMBER(SEARCH("4", F15)), 7, 0))))</f>
        <v>3</v>
      </c>
      <c r="W15" s="3">
        <f>IF(ISNUMBER(SEARCH("1", H15)), 1, IF(ISNUMBER(SEARCH("2", H15)), 3, IF(ISNUMBER(SEARCH("3", H15)), 5, IF(ISNUMBER(SEARCH("4", H15)), 7, 0))))</f>
        <v>3</v>
      </c>
      <c r="X15" s="3">
        <f>IF(ISNUMBER(SEARCH("1", J15)), 1, IF(ISNUMBER(SEARCH("2", J15)), 3, IF(ISNUMBER(SEARCH("3", J15)), 5, IF(ISNUMBER(SEARCH("4", J15)), 7, 0))))</f>
        <v>3</v>
      </c>
      <c r="Y15" s="3">
        <f>IF(ISNUMBER(SEARCH("1", L15)), 1, IF(ISNUMBER(SEARCH("2", L15)), 3, IF(ISNUMBER(SEARCH("3", L15)), 5, IF(ISNUMBER(SEARCH("4", L15)), 7, 0))))</f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s="3" t="str">
        <f>IF(ISBLANK(F16), "", "{cc}")</f>
        <v>{cc}</v>
      </c>
      <c r="H16" t="s">
        <v>20</v>
      </c>
      <c r="I16" s="3" t="str">
        <f>IF(ISBLANK(H16), "", "{cc}")</f>
        <v>{cc}</v>
      </c>
      <c r="J16" t="s">
        <v>22</v>
      </c>
      <c r="K16" s="3" t="str">
        <f>IF(ISBLANK(J16), "", "{cc}")</f>
        <v>{cc}</v>
      </c>
      <c r="L16" t="s">
        <v>23</v>
      </c>
      <c r="M16" s="3" t="str">
        <f>IF(ISBLANK(L16), "", "{cc}")</f>
        <v>{cc}</v>
      </c>
      <c r="N16" s="3" t="str">
        <f t="shared" si="0"/>
        <v>{tricky}</v>
      </c>
      <c r="O16" t="s">
        <v>19</v>
      </c>
      <c r="P16" t="s">
        <v>88</v>
      </c>
      <c r="Q16">
        <f>Table1[[#This Row],[Workers value]]+Table1[[#This Row],[Ability Value]]+Table1[[#This Row],[Icon Value]]-Table1[[#This Row],[total cost]]</f>
        <v>0</v>
      </c>
      <c r="R16" s="3">
        <f>IF(O16="{1automa}", 1, IF(O16="{2automa}", 2, IF(O16="{3automa}", 3,0)))*3</f>
        <v>3</v>
      </c>
      <c r="S16">
        <v>3</v>
      </c>
      <c r="T16">
        <v>8</v>
      </c>
      <c r="U16" s="3">
        <f>V16+W16+X16+Y16</f>
        <v>14</v>
      </c>
      <c r="V16" s="3">
        <f>IF(ISNUMBER(SEARCH("1", F16)), 1, IF(ISNUMBER(SEARCH("2", F16)), 3, IF(ISNUMBER(SEARCH("3", F16)), 5, IF(ISNUMBER(SEARCH("4", F16)), 7, 0))))</f>
        <v>5</v>
      </c>
      <c r="W16" s="3">
        <f>IF(ISNUMBER(SEARCH("1", H16)), 1, IF(ISNUMBER(SEARCH("2", H16)), 3, IF(ISNUMBER(SEARCH("3", H16)), 5, IF(ISNUMBER(SEARCH("4", H16)), 7, 0))))</f>
        <v>3</v>
      </c>
      <c r="X16" s="3">
        <f>IF(ISNUMBER(SEARCH("1", J16)), 1, IF(ISNUMBER(SEARCH("2", J16)), 3, IF(ISNUMBER(SEARCH("3", J16)), 5, IF(ISNUMBER(SEARCH("4", J16)), 7, 0))))</f>
        <v>3</v>
      </c>
      <c r="Y16" s="3">
        <f>IF(ISNUMBER(SEARCH("1", L16)), 1, IF(ISNUMBER(SEARCH("2", L16)), 3, IF(ISNUMBER(SEARCH("3", L16)), 5, IF(ISNUMBER(SEARCH("4", L16)), 7, 0))))</f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s="3" t="str">
        <f>IF(ISBLANK(F17), "", "{cc}")</f>
        <v>{cc}</v>
      </c>
      <c r="H17" t="s">
        <v>28</v>
      </c>
      <c r="I17" s="3" t="str">
        <f>IF(ISBLANK(H17), "", "{cc}")</f>
        <v>{cc}</v>
      </c>
      <c r="J17" t="s">
        <v>22</v>
      </c>
      <c r="K17" s="3" t="str">
        <f>IF(ISBLANK(J17), "", "{cc}")</f>
        <v>{cc}</v>
      </c>
      <c r="L17" t="s">
        <v>23</v>
      </c>
      <c r="M17" s="3" t="str">
        <f>IF(ISBLANK(L17), "", "{cc}")</f>
        <v>{cc}</v>
      </c>
      <c r="N17" s="3" t="str">
        <f t="shared" si="0"/>
        <v>{tricky}</v>
      </c>
      <c r="O17" t="s">
        <v>19</v>
      </c>
      <c r="P17" t="s">
        <v>87</v>
      </c>
      <c r="Q17">
        <f>Table1[[#This Row],[Workers value]]+Table1[[#This Row],[Ability Value]]+Table1[[#This Row],[Icon Value]]-Table1[[#This Row],[total cost]]</f>
        <v>0</v>
      </c>
      <c r="R17" s="3">
        <f>IF(O17="{1automa}", 1, IF(O17="{2automa}", 2, IF(O17="{3automa}", 3,0)))*3</f>
        <v>3</v>
      </c>
      <c r="S17">
        <v>3</v>
      </c>
      <c r="T17">
        <v>8</v>
      </c>
      <c r="U17" s="3">
        <f>V17+W17+X17+Y17</f>
        <v>14</v>
      </c>
      <c r="V17" s="3">
        <f>IF(ISNUMBER(SEARCH("1", F17)), 1, IF(ISNUMBER(SEARCH("2", F17)), 3, IF(ISNUMBER(SEARCH("3", F17)), 5, IF(ISNUMBER(SEARCH("4", F17)), 7, 0))))</f>
        <v>3</v>
      </c>
      <c r="W17" s="3">
        <f>IF(ISNUMBER(SEARCH("1", H17)), 1, IF(ISNUMBER(SEARCH("2", H17)), 3, IF(ISNUMBER(SEARCH("3", H17)), 5, IF(ISNUMBER(SEARCH("4", H17)), 7, 0))))</f>
        <v>5</v>
      </c>
      <c r="X17" s="3">
        <f>IF(ISNUMBER(SEARCH("1", J17)), 1, IF(ISNUMBER(SEARCH("2", J17)), 3, IF(ISNUMBER(SEARCH("3", J17)), 5, IF(ISNUMBER(SEARCH("4", J17)), 7, 0))))</f>
        <v>3</v>
      </c>
      <c r="Y17" s="3">
        <f>IF(ISNUMBER(SEARCH("1", L17)), 1, IF(ISNUMBER(SEARCH("2", L17)), 3, IF(ISNUMBER(SEARCH("3", L17)), 5, IF(ISNUMBER(SEARCH("4", L17)), 7, 0))))</f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s="3" t="str">
        <f>IF(ISBLANK(F18), "", "{cc}")</f>
        <v>{cc}</v>
      </c>
      <c r="H18" t="s">
        <v>22</v>
      </c>
      <c r="I18" s="3" t="str">
        <f>IF(ISBLANK(H18), "", "{cc}")</f>
        <v>{cc}</v>
      </c>
      <c r="J18" t="s">
        <v>30</v>
      </c>
      <c r="K18" s="3" t="str">
        <f>IF(ISBLANK(J18), "", "{cc}")</f>
        <v>{cc}</v>
      </c>
      <c r="L18" t="s">
        <v>23</v>
      </c>
      <c r="M18" s="3" t="str">
        <f>IF(ISBLANK(L18), "", "{cc}")</f>
        <v>{cc}</v>
      </c>
      <c r="N18" s="3" t="str">
        <f t="shared" si="0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>IF(O18="{1automa}", 1, IF(O18="{2automa}", 2, IF(O18="{3automa}", 3,0)))*3</f>
        <v>3</v>
      </c>
      <c r="S18">
        <v>3</v>
      </c>
      <c r="T18">
        <v>8</v>
      </c>
      <c r="U18" s="3">
        <f>V18+W18+X18+Y18</f>
        <v>14</v>
      </c>
      <c r="V18" s="3">
        <f>IF(ISNUMBER(SEARCH("1", F18)), 1, IF(ISNUMBER(SEARCH("2", F18)), 3, IF(ISNUMBER(SEARCH("3", F18)), 5, IF(ISNUMBER(SEARCH("4", F18)), 7, 0))))</f>
        <v>3</v>
      </c>
      <c r="W18" s="3">
        <f>IF(ISNUMBER(SEARCH("1", H18)), 1, IF(ISNUMBER(SEARCH("2", H18)), 3, IF(ISNUMBER(SEARCH("3", H18)), 5, IF(ISNUMBER(SEARCH("4", H18)), 7, 0))))</f>
        <v>3</v>
      </c>
      <c r="X18" s="3">
        <f>IF(ISNUMBER(SEARCH("1", J18)), 1, IF(ISNUMBER(SEARCH("2", J18)), 3, IF(ISNUMBER(SEARCH("3", J18)), 5, IF(ISNUMBER(SEARCH("4", J18)), 7, 0))))</f>
        <v>5</v>
      </c>
      <c r="Y18" s="3">
        <f>IF(ISNUMBER(SEARCH("1", L18)), 1, IF(ISNUMBER(SEARCH("2", L18)), 3, IF(ISNUMBER(SEARCH("3", L18)), 5, IF(ISNUMBER(SEARCH("4", L18)), 7, 0))))</f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s="3" t="str">
        <f>IF(ISBLANK(F19), "", "{cc}")</f>
        <v>{cc}</v>
      </c>
      <c r="H19" t="s">
        <v>22</v>
      </c>
      <c r="I19" s="3" t="str">
        <f>IF(ISBLANK(H19), "", "{cc}")</f>
        <v>{cc}</v>
      </c>
      <c r="J19" t="s">
        <v>23</v>
      </c>
      <c r="K19" s="3" t="str">
        <f>IF(ISBLANK(J19), "", "{cc}")</f>
        <v>{cc}</v>
      </c>
      <c r="L19" t="s">
        <v>26</v>
      </c>
      <c r="M19" s="3" t="str">
        <f>IF(ISBLANK(L19), "", "{cc}")</f>
        <v>{cc}</v>
      </c>
      <c r="N19" s="3" t="str">
        <f t="shared" si="0"/>
        <v>{handy}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>IF(O19="{1automa}", 1, IF(O19="{2automa}", 2, IF(O19="{3automa}", 3,0)))*3</f>
        <v>3</v>
      </c>
      <c r="S19">
        <v>3</v>
      </c>
      <c r="T19">
        <v>4</v>
      </c>
      <c r="U19" s="3">
        <f>V19+W19+X19+Y19</f>
        <v>10</v>
      </c>
      <c r="V19" s="3">
        <f>IF(ISNUMBER(SEARCH("1", F19)), 1, IF(ISNUMBER(SEARCH("2", F19)), 3, IF(ISNUMBER(SEARCH("3", F19)), 5, IF(ISNUMBER(SEARCH("4", F19)), 7, 0))))</f>
        <v>3</v>
      </c>
      <c r="W19" s="3">
        <f>IF(ISNUMBER(SEARCH("1", H19)), 1, IF(ISNUMBER(SEARCH("2", H19)), 3, IF(ISNUMBER(SEARCH("3", H19)), 5, IF(ISNUMBER(SEARCH("4", H19)), 7, 0))))</f>
        <v>3</v>
      </c>
      <c r="X19" s="3">
        <f>IF(ISNUMBER(SEARCH("1", J19)), 1, IF(ISNUMBER(SEARCH("2", J19)), 3, IF(ISNUMBER(SEARCH("3", J19)), 5, IF(ISNUMBER(SEARCH("4", J19)), 7, 0))))</f>
        <v>3</v>
      </c>
      <c r="Y19" s="3">
        <f>IF(ISNUMBER(SEARCH("1", L19)), 1, IF(ISNUMBER(SEARCH("2", L19)), 3, IF(ISNUMBER(SEARCH("3", L19)), 5, IF(ISNUMBER(SEARCH("4", L19)), 7, 0))))</f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s="3" t="str">
        <f>IF(ISBLANK(F20), "", "{cc}")</f>
        <v>{cc}</v>
      </c>
      <c r="H20" t="s">
        <v>22</v>
      </c>
      <c r="I20" s="3" t="str">
        <f>IF(ISBLANK(H20), "", "{cc}")</f>
        <v>{cc}</v>
      </c>
      <c r="J20" t="s">
        <v>23</v>
      </c>
      <c r="K20" s="3" t="str">
        <f>IF(ISBLANK(J20), "", "{cc}")</f>
        <v>{cc}</v>
      </c>
      <c r="M20" s="3" t="str">
        <f>IF(ISBLANK(L20), "", "{cc}")</f>
        <v/>
      </c>
      <c r="N20" s="3" t="str">
        <f t="shared" si="0"/>
        <v>{shooty}</v>
      </c>
      <c r="O20" t="s">
        <v>19</v>
      </c>
      <c r="P20" t="s">
        <v>89</v>
      </c>
      <c r="Q20">
        <f>Table1[[#This Row],[Workers value]]+Table1[[#This Row],[Ability Value]]+Table1[[#This Row],[Icon Value]]-Table1[[#This Row],[total cost]]</f>
        <v>0</v>
      </c>
      <c r="R20" s="3">
        <f>IF(O20="{1automa}", 1, IF(O20="{2automa}", 2, IF(O20="{3automa}", 3,0)))*3</f>
        <v>3</v>
      </c>
      <c r="S20">
        <v>4</v>
      </c>
      <c r="T20">
        <v>2</v>
      </c>
      <c r="U20" s="3">
        <f>V20+W20+X20+Y20</f>
        <v>9</v>
      </c>
      <c r="V20" s="3">
        <f>IF(ISNUMBER(SEARCH("1", F20)), 1, IF(ISNUMBER(SEARCH("2", F20)), 3, IF(ISNUMBER(SEARCH("3", F20)), 5, IF(ISNUMBER(SEARCH("4", F20)), 7, 0))))</f>
        <v>3</v>
      </c>
      <c r="W20" s="3">
        <f>IF(ISNUMBER(SEARCH("1", H20)), 1, IF(ISNUMBER(SEARCH("2", H20)), 3, IF(ISNUMBER(SEARCH("3", H20)), 5, IF(ISNUMBER(SEARCH("4", H20)), 7, 0))))</f>
        <v>3</v>
      </c>
      <c r="X20" s="3">
        <f>IF(ISNUMBER(SEARCH("1", J20)), 1, IF(ISNUMBER(SEARCH("2", J20)), 3, IF(ISNUMBER(SEARCH("3", J20)), 5, IF(ISNUMBER(SEARCH("4", J20)), 7, 0))))</f>
        <v>3</v>
      </c>
      <c r="Y20" s="3">
        <f>IF(ISNUMBER(SEARCH("1", L20)), 1, IF(ISNUMBER(SEARCH("2", L20)), 3, IF(ISNUMBER(SEARCH("3", L20)), 5, IF(ISNUMBER(SEARCH("4", L20)), 7, 0))))</f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s="3" t="str">
        <f>IF(ISBLANK(F21), "", "{cc}")</f>
        <v>{cc}</v>
      </c>
      <c r="H21" t="s">
        <v>22</v>
      </c>
      <c r="I21" s="3" t="str">
        <f>IF(ISBLANK(H21), "", "{cc}")</f>
        <v>{cc}</v>
      </c>
      <c r="J21" t="s">
        <v>30</v>
      </c>
      <c r="K21" s="3" t="str">
        <f>IF(ISBLANK(J21), "", "{cc}")</f>
        <v>{cc}</v>
      </c>
      <c r="L21" t="s">
        <v>26</v>
      </c>
      <c r="M21" s="3" t="str">
        <f>IF(ISBLANK(L21), "", "{cc}")</f>
        <v>{cc}</v>
      </c>
      <c r="N21" s="3" t="str">
        <f t="shared" si="0"/>
        <v>{shooty}{tricky}</v>
      </c>
      <c r="O21" t="s">
        <v>19</v>
      </c>
      <c r="P21" t="s">
        <v>73</v>
      </c>
      <c r="Q21">
        <f>Table1[[#This Row],[Workers value]]+Table1[[#This Row],[Ability Value]]+Table1[[#This Row],[Icon Value]]-Table1[[#This Row],[total cost]]</f>
        <v>0</v>
      </c>
      <c r="R21" s="3">
        <f>IF(O21="{1automa}", 1, IF(O21="{2automa}", 2, IF(O21="{3automa}", 3,0)))*3</f>
        <v>3</v>
      </c>
      <c r="S21">
        <v>3</v>
      </c>
      <c r="T21">
        <v>10</v>
      </c>
      <c r="U21" s="3">
        <f>V21+W21+X21+Y21</f>
        <v>16</v>
      </c>
      <c r="V21" s="3">
        <f>IF(ISNUMBER(SEARCH("1", F21)), 1, IF(ISNUMBER(SEARCH("2", F21)), 3, IF(ISNUMBER(SEARCH("3", F21)), 5, IF(ISNUMBER(SEARCH("4", F21)), 7, 0))))</f>
        <v>7</v>
      </c>
      <c r="W21" s="3">
        <f>IF(ISNUMBER(SEARCH("1", H21)), 1, IF(ISNUMBER(SEARCH("2", H21)), 3, IF(ISNUMBER(SEARCH("3", H21)), 5, IF(ISNUMBER(SEARCH("4", H21)), 7, 0))))</f>
        <v>3</v>
      </c>
      <c r="X21" s="3">
        <f>IF(ISNUMBER(SEARCH("1", J21)), 1, IF(ISNUMBER(SEARCH("2", J21)), 3, IF(ISNUMBER(SEARCH("3", J21)), 5, IF(ISNUMBER(SEARCH("4", J21)), 7, 0))))</f>
        <v>5</v>
      </c>
      <c r="Y21" s="3">
        <f>IF(ISNUMBER(SEARCH("1", L21)), 1, IF(ISNUMBER(SEARCH("2", L21)), 3, IF(ISNUMBER(SEARCH("3", L21)), 5, IF(ISNUMBER(SEARCH("4", L21)), 7, 0))))</f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s="3" t="str">
        <f>IF(ISBLANK(F22), "", "{cc}")</f>
        <v>{cc}</v>
      </c>
      <c r="H22" t="s">
        <v>45</v>
      </c>
      <c r="I22" s="3" t="str">
        <f>IF(ISBLANK(H22), "", "{cc}")</f>
        <v>{cc}</v>
      </c>
      <c r="J22" t="s">
        <v>23</v>
      </c>
      <c r="K22" s="3" t="str">
        <f>IF(ISBLANK(J22), "", "{cc}")</f>
        <v>{cc}</v>
      </c>
      <c r="L22" t="s">
        <v>26</v>
      </c>
      <c r="M22" s="3" t="str">
        <f>IF(ISBLANK(L22), "", "{cc}")</f>
        <v>{cc}</v>
      </c>
      <c r="N22" s="3" t="str">
        <f t="shared" si="0"/>
        <v>{shooty}{tricky}</v>
      </c>
      <c r="O22" t="s">
        <v>19</v>
      </c>
      <c r="P22" t="s">
        <v>75</v>
      </c>
      <c r="Q22">
        <f>Table1[[#This Row],[Workers value]]+Table1[[#This Row],[Ability Value]]+Table1[[#This Row],[Icon Value]]-Table1[[#This Row],[total cost]]</f>
        <v>0</v>
      </c>
      <c r="R22" s="3">
        <f>IF(O22="{1automa}", 1, IF(O22="{2automa}", 2, IF(O22="{3automa}", 3,0)))*3</f>
        <v>3</v>
      </c>
      <c r="S22">
        <v>3</v>
      </c>
      <c r="T22">
        <v>10</v>
      </c>
      <c r="U22" s="3">
        <f>V22+W22+X22+Y22</f>
        <v>16</v>
      </c>
      <c r="V22" s="3">
        <f>IF(ISNUMBER(SEARCH("1", F22)), 1, IF(ISNUMBER(SEARCH("2", F22)), 3, IF(ISNUMBER(SEARCH("3", F22)), 5, IF(ISNUMBER(SEARCH("4", F22)), 7, 0))))</f>
        <v>5</v>
      </c>
      <c r="W22" s="3">
        <f>IF(ISNUMBER(SEARCH("1", H22)), 1, IF(ISNUMBER(SEARCH("2", H22)), 3, IF(ISNUMBER(SEARCH("3", H22)), 5, IF(ISNUMBER(SEARCH("4", H22)), 7, 0))))</f>
        <v>7</v>
      </c>
      <c r="X22" s="3">
        <f>IF(ISNUMBER(SEARCH("1", J22)), 1, IF(ISNUMBER(SEARCH("2", J22)), 3, IF(ISNUMBER(SEARCH("3", J22)), 5, IF(ISNUMBER(SEARCH("4", J22)), 7, 0))))</f>
        <v>3</v>
      </c>
      <c r="Y22" s="3">
        <f>IF(ISNUMBER(SEARCH("1", L22)), 1, IF(ISNUMBER(SEARCH("2", L22)), 3, IF(ISNUMBER(SEARCH("3", L22)), 5, IF(ISNUMBER(SEARCH("4", L22)), 7, 0))))</f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s="3" t="str">
        <f>IF(ISBLANK(F23), "", "{cc}")</f>
        <v>{cc}</v>
      </c>
      <c r="H23" t="s">
        <v>28</v>
      </c>
      <c r="I23" s="3" t="str">
        <f>IF(ISBLANK(H23), "", "{cc}")</f>
        <v>{cc}</v>
      </c>
      <c r="J23" t="s">
        <v>43</v>
      </c>
      <c r="K23" s="3" t="str">
        <f>IF(ISBLANK(J23), "", "{cc}")</f>
        <v>{cc}</v>
      </c>
      <c r="L23" t="s">
        <v>26</v>
      </c>
      <c r="M23" s="3" t="str">
        <f>IF(ISBLANK(L23), "", "{cc}")</f>
        <v>{cc}</v>
      </c>
      <c r="N23" s="3" t="str">
        <f t="shared" si="0"/>
        <v>{shooty}{tricky}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>IF(O23="{1automa}", 1, IF(O23="{2automa}", 2, IF(O23="{3automa}", 3,0)))*3</f>
        <v>3</v>
      </c>
      <c r="S23">
        <v>3</v>
      </c>
      <c r="T23">
        <v>10</v>
      </c>
      <c r="U23" s="3">
        <f>V23+W23+X23+Y23</f>
        <v>16</v>
      </c>
      <c r="V23" s="3">
        <f>IF(ISNUMBER(SEARCH("1", F23)), 1, IF(ISNUMBER(SEARCH("2", F23)), 3, IF(ISNUMBER(SEARCH("3", F23)), 5, IF(ISNUMBER(SEARCH("4", F23)), 7, 0))))</f>
        <v>3</v>
      </c>
      <c r="W23" s="3">
        <f>IF(ISNUMBER(SEARCH("1", H23)), 1, IF(ISNUMBER(SEARCH("2", H23)), 3, IF(ISNUMBER(SEARCH("3", H23)), 5, IF(ISNUMBER(SEARCH("4", H23)), 7, 0))))</f>
        <v>5</v>
      </c>
      <c r="X23" s="3">
        <f>IF(ISNUMBER(SEARCH("1", J23)), 1, IF(ISNUMBER(SEARCH("2", J23)), 3, IF(ISNUMBER(SEARCH("3", J23)), 5, IF(ISNUMBER(SEARCH("4", J23)), 7, 0))))</f>
        <v>7</v>
      </c>
      <c r="Y23" s="3">
        <f>IF(ISNUMBER(SEARCH("1", L23)), 1, IF(ISNUMBER(SEARCH("2", L23)), 3, IF(ISNUMBER(SEARCH("3", L23)), 5, IF(ISNUMBER(SEARCH("4", L23)), 7, 0))))</f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s="3" t="str">
        <f>IF(ISBLANK(F24), "", "{cc}")</f>
        <v>{cc}</v>
      </c>
      <c r="H24" t="s">
        <v>28</v>
      </c>
      <c r="I24" s="3" t="str">
        <f>IF(ISBLANK(H24), "", "{cc}")</f>
        <v>{cc}</v>
      </c>
      <c r="J24" t="s">
        <v>30</v>
      </c>
      <c r="K24" s="3" t="str">
        <f>IF(ISBLANK(J24), "", "{cc}")</f>
        <v>{cc}</v>
      </c>
      <c r="L24" t="s">
        <v>26</v>
      </c>
      <c r="M24" s="3" t="str">
        <f>IF(ISBLANK(L24), "", "{cc}")</f>
        <v>{cc}</v>
      </c>
      <c r="N24" s="3" t="str">
        <f t="shared" si="0"/>
        <v>{shooty}{handy}</v>
      </c>
      <c r="O24" t="s">
        <v>47</v>
      </c>
      <c r="P24" t="s">
        <v>74</v>
      </c>
      <c r="Q24">
        <f>Table1[[#This Row],[Workers value]]+Table1[[#This Row],[Ability Value]]+Table1[[#This Row],[Icon Value]]-Table1[[#This Row],[total cost]]</f>
        <v>0</v>
      </c>
      <c r="R24" s="3">
        <f>IF(O24="{1automa}", 1, IF(O24="{2automa}", 2, IF(O24="{3automa}", 3,0)))*3</f>
        <v>6</v>
      </c>
      <c r="S24">
        <v>4</v>
      </c>
      <c r="T24">
        <v>6</v>
      </c>
      <c r="U24" s="3">
        <f>V24+W24+X24+Y24</f>
        <v>16</v>
      </c>
      <c r="V24" s="3">
        <f>IF(ISNUMBER(SEARCH("1", F24)), 1, IF(ISNUMBER(SEARCH("2", F24)), 3, IF(ISNUMBER(SEARCH("3", F24)), 5, IF(ISNUMBER(SEARCH("4", F24)), 7, 0))))</f>
        <v>5</v>
      </c>
      <c r="W24" s="3">
        <f>IF(ISNUMBER(SEARCH("1", H24)), 1, IF(ISNUMBER(SEARCH("2", H24)), 3, IF(ISNUMBER(SEARCH("3", H24)), 5, IF(ISNUMBER(SEARCH("4", H24)), 7, 0))))</f>
        <v>5</v>
      </c>
      <c r="X24" s="3">
        <f>IF(ISNUMBER(SEARCH("1", J24)), 1, IF(ISNUMBER(SEARCH("2", J24)), 3, IF(ISNUMBER(SEARCH("3", J24)), 5, IF(ISNUMBER(SEARCH("4", J24)), 7, 0))))</f>
        <v>5</v>
      </c>
      <c r="Y24" s="3">
        <f>IF(ISNUMBER(SEARCH("1", L24)), 1, IF(ISNUMBER(SEARCH("2", L24)), 3, IF(ISNUMBER(SEARCH("3", L24)), 5, IF(ISNUMBER(SEARCH("4", L24)), 7, 0))))</f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s="3" t="str">
        <f>IF(ISBLANK(F25), "", "{cc}")</f>
        <v>{cc}</v>
      </c>
      <c r="H25" t="s">
        <v>45</v>
      </c>
      <c r="I25" s="3" t="str">
        <f>IF(ISBLANK(H25), "", "{cc}")</f>
        <v>{cc}</v>
      </c>
      <c r="J25" t="s">
        <v>43</v>
      </c>
      <c r="K25" s="3" t="str">
        <f>IF(ISBLANK(J25), "", "{cc}")</f>
        <v>{cc}</v>
      </c>
      <c r="M25" s="3" t="str">
        <f>IF(ISBLANK(L25), "", "{cc}")</f>
        <v/>
      </c>
      <c r="N25" s="3" t="str">
        <f t="shared" si="0"/>
        <v>{shooty}{handy}</v>
      </c>
      <c r="O25" t="s">
        <v>48</v>
      </c>
      <c r="P25" t="s">
        <v>71</v>
      </c>
      <c r="Q25">
        <f>Table1[[#This Row],[Workers value]]+Table1[[#This Row],[Ability Value]]+Table1[[#This Row],[Icon Value]]-Table1[[#This Row],[total cost]]</f>
        <v>0</v>
      </c>
      <c r="R25" s="3">
        <f>IF(O25="{1automa}", 1, IF(O25="{2automa}", 2, IF(O25="{3automa}", 3,0)))*3</f>
        <v>9</v>
      </c>
      <c r="S25">
        <v>6</v>
      </c>
      <c r="T25">
        <v>6</v>
      </c>
      <c r="U25" s="3">
        <f>V25+W25+X25+Y25</f>
        <v>21</v>
      </c>
      <c r="V25" s="3">
        <f>IF(ISNUMBER(SEARCH("1", F25)), 1, IF(ISNUMBER(SEARCH("2", F25)), 3, IF(ISNUMBER(SEARCH("3", F25)), 5, IF(ISNUMBER(SEARCH("4", F25)), 7, 0))))</f>
        <v>7</v>
      </c>
      <c r="W25" s="3">
        <f>IF(ISNUMBER(SEARCH("1", H25)), 1, IF(ISNUMBER(SEARCH("2", H25)), 3, IF(ISNUMBER(SEARCH("3", H25)), 5, IF(ISNUMBER(SEARCH("4", H25)), 7, 0))))</f>
        <v>7</v>
      </c>
      <c r="X25" s="3">
        <f>IF(ISNUMBER(SEARCH("1", J25)), 1, IF(ISNUMBER(SEARCH("2", J25)), 3, IF(ISNUMBER(SEARCH("3", J25)), 5, IF(ISNUMBER(SEARCH("4", J25)), 7, 0))))</f>
        <v>7</v>
      </c>
      <c r="Y25" s="3">
        <f>IF(ISNUMBER(SEARCH("1", L25)), 1, IF(ISNUMBER(SEARCH("2", L25)), 3, IF(ISNUMBER(SEARCH("3", L25)), 5, IF(ISNUMBER(SEARCH("4", L25)), 7, 0))))</f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s="3" t="str">
        <f>IF(ISBLANK(F26), "", "{cc}")</f>
        <v>{cc}</v>
      </c>
      <c r="H26" t="s">
        <v>45</v>
      </c>
      <c r="I26" s="3" t="str">
        <f>IF(ISBLANK(H26), "", "{cc}")</f>
        <v>{cc}</v>
      </c>
      <c r="J26" t="s">
        <v>43</v>
      </c>
      <c r="K26" s="3" t="str">
        <f>IF(ISBLANK(J26), "", "{cc}")</f>
        <v>{cc}</v>
      </c>
      <c r="L26" t="s">
        <v>26</v>
      </c>
      <c r="M26" s="3" t="str">
        <f>IF(ISBLANK(L26), "", "{cc}")</f>
        <v>{cc}</v>
      </c>
      <c r="N26" s="3" t="str">
        <f t="shared" si="0"/>
        <v>{handy}{tricky}</v>
      </c>
      <c r="O26" t="s">
        <v>19</v>
      </c>
      <c r="P26" t="s">
        <v>70</v>
      </c>
      <c r="Q26">
        <f>Table1[[#This Row],[Workers value]]+Table1[[#This Row],[Ability Value]]+Table1[[#This Row],[Icon Value]]-Table1[[#This Row],[total cost]]</f>
        <v>0</v>
      </c>
      <c r="R26" s="3">
        <f>IF(O26="{1automa}", 1, IF(O26="{2automa}", 2, IF(O26="{3automa}", 3,0)))*3</f>
        <v>3</v>
      </c>
      <c r="S26">
        <v>7</v>
      </c>
      <c r="T26">
        <v>12</v>
      </c>
      <c r="U26" s="3">
        <f>V26+W26+X26+Y26</f>
        <v>22</v>
      </c>
      <c r="V26" s="3">
        <f>IF(ISNUMBER(SEARCH("1", F26)), 1, IF(ISNUMBER(SEARCH("2", F26)), 3, IF(ISNUMBER(SEARCH("3", F26)), 5, IF(ISNUMBER(SEARCH("4", F26)), 7, 0))))</f>
        <v>7</v>
      </c>
      <c r="W26" s="3">
        <f>IF(ISNUMBER(SEARCH("1", H26)), 1, IF(ISNUMBER(SEARCH("2", H26)), 3, IF(ISNUMBER(SEARCH("3", H26)), 5, IF(ISNUMBER(SEARCH("4", H26)), 7, 0))))</f>
        <v>7</v>
      </c>
      <c r="X26" s="3">
        <f>IF(ISNUMBER(SEARCH("1", J26)), 1, IF(ISNUMBER(SEARCH("2", J26)), 3, IF(ISNUMBER(SEARCH("3", J26)), 5, IF(ISNUMBER(SEARCH("4", J26)), 7, 0))))</f>
        <v>7</v>
      </c>
      <c r="Y26" s="3">
        <f>IF(ISNUMBER(SEARCH("1", L26)), 1, IF(ISNUMBER(SEARCH("2", L26)), 3, IF(ISNUMBER(SEARCH("3", L26)), 5, IF(ISNUMBER(SEARCH("4", L26)), 7, 0))))</f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s="3" t="str">
        <f>IF(ISBLANK(F27), "", "{cc}")</f>
        <v>{cc}</v>
      </c>
      <c r="H27" t="s">
        <v>45</v>
      </c>
      <c r="I27" s="3" t="str">
        <f>IF(ISBLANK(H27), "", "{cc}")</f>
        <v>{cc}</v>
      </c>
      <c r="J27" t="s">
        <v>43</v>
      </c>
      <c r="K27" s="3" t="str">
        <f>IF(ISBLANK(J27), "", "{cc}")</f>
        <v>{cc}</v>
      </c>
      <c r="M27" s="3" t="str">
        <f>IF(ISBLANK(L27), "", "{cc}")</f>
        <v/>
      </c>
      <c r="N27" s="3" t="str">
        <f t="shared" si="0"/>
        <v>{shooty}{handy}{tricky}</v>
      </c>
      <c r="O27" t="s">
        <v>19</v>
      </c>
      <c r="P27" t="s">
        <v>72</v>
      </c>
      <c r="Q27">
        <f>Table1[[#This Row],[Workers value]]+Table1[[#This Row],[Ability Value]]+Table1[[#This Row],[Icon Value]]-Table1[[#This Row],[total cost]]</f>
        <v>0</v>
      </c>
      <c r="R27" s="3">
        <f>IF(O27="{1automa}", 1, IF(O27="{2automa}", 2, IF(O27="{3automa}", 3,0)))*3</f>
        <v>3</v>
      </c>
      <c r="S27">
        <v>4</v>
      </c>
      <c r="T27">
        <v>14</v>
      </c>
      <c r="U27" s="3">
        <f>V27+W27+X27+Y27</f>
        <v>21</v>
      </c>
      <c r="V27" s="3">
        <f>IF(ISNUMBER(SEARCH("1", F27)), 1, IF(ISNUMBER(SEARCH("2", F27)), 3, IF(ISNUMBER(SEARCH("3", F27)), 5, IF(ISNUMBER(SEARCH("4", F27)), 7, 0))))</f>
        <v>7</v>
      </c>
      <c r="W27" s="3">
        <f>IF(ISNUMBER(SEARCH("1", H27)), 1, IF(ISNUMBER(SEARCH("2", H27)), 3, IF(ISNUMBER(SEARCH("3", H27)), 5, IF(ISNUMBER(SEARCH("4", H27)), 7, 0))))</f>
        <v>7</v>
      </c>
      <c r="X27" s="3">
        <f>IF(ISNUMBER(SEARCH("1", J27)), 1, IF(ISNUMBER(SEARCH("2", J27)), 3, IF(ISNUMBER(SEARCH("3", J27)), 5, IF(ISNUMBER(SEARCH("4", J27)), 7, 0))))</f>
        <v>7</v>
      </c>
      <c r="Y27" s="3">
        <f>IF(ISNUMBER(SEARCH("1", L27)), 1, IF(ISNUMBER(SEARCH("2", L27)), 3, IF(ISNUMBER(SEARCH("3", L27)), 5, IF(ISNUMBER(SEARCH("4", L27)), 7, 0))))</f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s="3" t="str">
        <f>IF(ISBLANK(F28), "", "{cc}")</f>
        <v>{cc}</v>
      </c>
      <c r="H28" t="s">
        <v>45</v>
      </c>
      <c r="I28" s="3" t="str">
        <f>IF(ISBLANK(H28), "", "{cc}")</f>
        <v>{cc}</v>
      </c>
      <c r="J28" t="s">
        <v>43</v>
      </c>
      <c r="K28" s="3" t="str">
        <f>IF(ISBLANK(J28), "", "{cc}")</f>
        <v>{cc}</v>
      </c>
      <c r="M28" s="3" t="str">
        <f>IF(ISBLANK(L28), "", "{cc}")</f>
        <v/>
      </c>
      <c r="N28" s="3" t="str">
        <f t="shared" si="0"/>
        <v>{handy}{tricky}</v>
      </c>
      <c r="O28" t="s">
        <v>19</v>
      </c>
      <c r="P28" t="s">
        <v>64</v>
      </c>
      <c r="Q28">
        <f>Table1[[#This Row],[Workers value]]+Table1[[#This Row],[Ability Value]]+Table1[[#This Row],[Icon Value]]-Table1[[#This Row],[total cost]]</f>
        <v>0</v>
      </c>
      <c r="R28" s="3">
        <f>IF(O28="{1automa}", 1, IF(O28="{2automa}", 2, IF(O28="{3automa}", 3,0)))*3</f>
        <v>3</v>
      </c>
      <c r="S28">
        <v>6</v>
      </c>
      <c r="T28">
        <v>12</v>
      </c>
      <c r="U28" s="3">
        <f>V28+W28+X28+Y28</f>
        <v>21</v>
      </c>
      <c r="V28" s="3">
        <f>IF(ISNUMBER(SEARCH("1", F28)), 1, IF(ISNUMBER(SEARCH("2", F28)), 3, IF(ISNUMBER(SEARCH("3", F28)), 5, IF(ISNUMBER(SEARCH("4", F28)), 7, 0))))</f>
        <v>7</v>
      </c>
      <c r="W28" s="3">
        <f>IF(ISNUMBER(SEARCH("1", H28)), 1, IF(ISNUMBER(SEARCH("2", H28)), 3, IF(ISNUMBER(SEARCH("3", H28)), 5, IF(ISNUMBER(SEARCH("4", H28)), 7, 0))))</f>
        <v>7</v>
      </c>
      <c r="X28" s="3">
        <f>IF(ISNUMBER(SEARCH("1", J28)), 1, IF(ISNUMBER(SEARCH("2", J28)), 3, IF(ISNUMBER(SEARCH("3", J28)), 5, IF(ISNUMBER(SEARCH("4", J28)), 7, 0))))</f>
        <v>7</v>
      </c>
      <c r="Y28" s="3">
        <f>IF(ISNUMBER(SEARCH("1", L28)), 1, IF(ISNUMBER(SEARCH("2", L28)), 3, IF(ISNUMBER(SEARCH("3", L28)), 5, IF(ISNUMBER(SEARCH("4", L28)), 7, 0))))</f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s="3" t="str">
        <f>IF(ISBLANK(F29), "", "{cc}")</f>
        <v>{cc}</v>
      </c>
      <c r="H29" t="s">
        <v>20</v>
      </c>
      <c r="I29" s="3" t="str">
        <f>IF(ISBLANK(H29), "", "{cc}")</f>
        <v>{cc}</v>
      </c>
      <c r="J29" t="s">
        <v>45</v>
      </c>
      <c r="K29" s="3" t="str">
        <f>IF(ISBLANK(J29), "", "{cc}")</f>
        <v>{cc}</v>
      </c>
      <c r="L29" t="s">
        <v>43</v>
      </c>
      <c r="M29" s="3" t="str">
        <f>IF(ISBLANK(L29), "", "{cc}")</f>
        <v>{cc}</v>
      </c>
      <c r="N29" s="3" t="str">
        <f t="shared" si="0"/>
        <v>{shooty}{handy}{tricky}</v>
      </c>
      <c r="O29" t="s">
        <v>19</v>
      </c>
      <c r="P29" t="s">
        <v>83</v>
      </c>
      <c r="Q29">
        <f>Table1[[#This Row],[Workers value]]+Table1[[#This Row],[Ability Value]]+Table1[[#This Row],[Icon Value]]-Table1[[#This Row],[total cost]]</f>
        <v>0</v>
      </c>
      <c r="R29" s="3">
        <f>IF(O29="{1automa}", 1, IF(O29="{2automa}", 2, IF(O29="{3automa}", 3,0)))*3</f>
        <v>3</v>
      </c>
      <c r="S29">
        <v>7</v>
      </c>
      <c r="T29">
        <v>14</v>
      </c>
      <c r="U29" s="3">
        <f>V29+W29+X29+Y29</f>
        <v>24</v>
      </c>
      <c r="V29" s="3">
        <f>IF(ISNUMBER(SEARCH("1", F29)), 1, IF(ISNUMBER(SEARCH("2", F29)), 3, IF(ISNUMBER(SEARCH("3", F29)), 5, IF(ISNUMBER(SEARCH("4", F29)), 7, 0))))</f>
        <v>7</v>
      </c>
      <c r="W29" s="3">
        <f>IF(ISNUMBER(SEARCH("1", H29)), 1, IF(ISNUMBER(SEARCH("2", H29)), 3, IF(ISNUMBER(SEARCH("3", H29)), 5, IF(ISNUMBER(SEARCH("4", H29)), 7, 0))))</f>
        <v>3</v>
      </c>
      <c r="X29" s="3">
        <f>IF(ISNUMBER(SEARCH("1", J29)), 1, IF(ISNUMBER(SEARCH("2", J29)), 3, IF(ISNUMBER(SEARCH("3", J29)), 5, IF(ISNUMBER(SEARCH("4", J29)), 7, 0))))</f>
        <v>7</v>
      </c>
      <c r="Y29" s="3">
        <f>IF(ISNUMBER(SEARCH("1", L29)), 1, IF(ISNUMBER(SEARCH("2", L29)), 3, IF(ISNUMBER(SEARCH("3", L29)), 5, IF(ISNUMBER(SEARCH("4", L29)), 7, 0))))</f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s="3" t="str">
        <f>IF(ISBLANK(F30), "", "{cc}")</f>
        <v>{cc}</v>
      </c>
      <c r="H30" t="s">
        <v>45</v>
      </c>
      <c r="I30" s="3" t="str">
        <f>IF(ISBLANK(H30), "", "{cc}")</f>
        <v>{cc}</v>
      </c>
      <c r="J30" t="s">
        <v>22</v>
      </c>
      <c r="K30" s="3" t="str">
        <f>IF(ISBLANK(J30), "", "{cc}")</f>
        <v>{cc}</v>
      </c>
      <c r="L30" t="s">
        <v>43</v>
      </c>
      <c r="M30" s="3" t="str">
        <f>IF(ISBLANK(L30), "", "{cc}")</f>
        <v>{cc}</v>
      </c>
      <c r="N30" s="3" t="str">
        <f t="shared" si="0"/>
        <v>{shooty}{handy}{tricky}</v>
      </c>
      <c r="O30" t="s">
        <v>19</v>
      </c>
      <c r="P30" t="s">
        <v>84</v>
      </c>
      <c r="Q30">
        <f>Table1[[#This Row],[Workers value]]+Table1[[#This Row],[Ability Value]]+Table1[[#This Row],[Icon Value]]-Table1[[#This Row],[total cost]]</f>
        <v>0</v>
      </c>
      <c r="R30" s="3">
        <f>IF(O30="{1automa}", 1, IF(O30="{2automa}", 2, IF(O30="{3automa}", 3,0)))*3</f>
        <v>3</v>
      </c>
      <c r="S30">
        <v>7</v>
      </c>
      <c r="T30">
        <v>14</v>
      </c>
      <c r="U30" s="3">
        <f>V30+W30+X30+Y30</f>
        <v>24</v>
      </c>
      <c r="V30" s="3">
        <f>IF(ISNUMBER(SEARCH("1", F30)), 1, IF(ISNUMBER(SEARCH("2", F30)), 3, IF(ISNUMBER(SEARCH("3", F30)), 5, IF(ISNUMBER(SEARCH("4", F30)), 7, 0))))</f>
        <v>7</v>
      </c>
      <c r="W30" s="3">
        <f>IF(ISNUMBER(SEARCH("1", H30)), 1, IF(ISNUMBER(SEARCH("2", H30)), 3, IF(ISNUMBER(SEARCH("3", H30)), 5, IF(ISNUMBER(SEARCH("4", H30)), 7, 0))))</f>
        <v>7</v>
      </c>
      <c r="X30" s="3">
        <f>IF(ISNUMBER(SEARCH("1", J30)), 1, IF(ISNUMBER(SEARCH("2", J30)), 3, IF(ISNUMBER(SEARCH("3", J30)), 5, IF(ISNUMBER(SEARCH("4", J30)), 7, 0))))</f>
        <v>3</v>
      </c>
      <c r="Y30" s="3">
        <f>IF(ISNUMBER(SEARCH("1", L30)), 1, IF(ISNUMBER(SEARCH("2", L30)), 3, IF(ISNUMBER(SEARCH("3", L30)), 5, IF(ISNUMBER(SEARCH("4", L30)), 7, 0))))</f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s="3" t="str">
        <f>IF(ISBLANK(F31), "", "{cc}")</f>
        <v>{cc}</v>
      </c>
      <c r="H31" t="s">
        <v>45</v>
      </c>
      <c r="I31" s="3" t="str">
        <f>IF(ISBLANK(H31), "", "{cc}")</f>
        <v>{cc}</v>
      </c>
      <c r="J31" t="s">
        <v>43</v>
      </c>
      <c r="K31" s="3" t="str">
        <f>IF(ISBLANK(J31), "", "{cc}")</f>
        <v>{cc}</v>
      </c>
      <c r="L31" t="s">
        <v>23</v>
      </c>
      <c r="M31" s="3" t="str">
        <f>IF(ISBLANK(L31), "", "{cc}")</f>
        <v>{cc}</v>
      </c>
      <c r="N31" s="3" t="str">
        <f t="shared" si="0"/>
        <v>{shooty}{handy}{tricky}</v>
      </c>
      <c r="O31" t="s">
        <v>19</v>
      </c>
      <c r="P31" t="s">
        <v>85</v>
      </c>
      <c r="Q31">
        <f>Table1[[#This Row],[Workers value]]+Table1[[#This Row],[Ability Value]]+Table1[[#This Row],[Icon Value]]-Table1[[#This Row],[total cost]]</f>
        <v>0</v>
      </c>
      <c r="R31" s="3">
        <f>IF(O31="{1automa}", 1, IF(O31="{2automa}", 2, IF(O31="{3automa}", 3,0)))*3</f>
        <v>3</v>
      </c>
      <c r="S31">
        <v>7</v>
      </c>
      <c r="T31">
        <v>14</v>
      </c>
      <c r="U31" s="3">
        <f>V31+W31+X31+Y31</f>
        <v>24</v>
      </c>
      <c r="V31" s="3">
        <f>IF(ISNUMBER(SEARCH("1", F31)), 1, IF(ISNUMBER(SEARCH("2", F31)), 3, IF(ISNUMBER(SEARCH("3", F31)), 5, IF(ISNUMBER(SEARCH("4", F31)), 7, 0))))</f>
        <v>7</v>
      </c>
      <c r="W31" s="3">
        <f>IF(ISNUMBER(SEARCH("1", H31)), 1, IF(ISNUMBER(SEARCH("2", H31)), 3, IF(ISNUMBER(SEARCH("3", H31)), 5, IF(ISNUMBER(SEARCH("4", H31)), 7, 0))))</f>
        <v>7</v>
      </c>
      <c r="X31" s="3">
        <f>IF(ISNUMBER(SEARCH("1", J31)), 1, IF(ISNUMBER(SEARCH("2", J31)), 3, IF(ISNUMBER(SEARCH("3", J31)), 5, IF(ISNUMBER(SEARCH("4", J31)), 7, 0))))</f>
        <v>7</v>
      </c>
      <c r="Y31" s="3">
        <f>IF(ISNUMBER(SEARCH("1", L31)), 1, IF(ISNUMBER(SEARCH("2", L31)), 3, IF(ISNUMBER(SEARCH("3", L31)), 5, IF(ISNUMBER(SEARCH("4", L31)), 7, 0))))</f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s="3" t="str">
        <f>IF(ISBLANK(F32), "", "{cc}")</f>
        <v>{cc}</v>
      </c>
      <c r="H32" t="s">
        <v>26</v>
      </c>
      <c r="I32" s="3" t="str">
        <f>IF(ISBLANK(H32), "", "{cc}")</f>
        <v>{cc}</v>
      </c>
      <c r="J32" t="s">
        <v>26</v>
      </c>
      <c r="K32" s="3" t="str">
        <f>IF(ISBLANK(J32), "", "{cc}")</f>
        <v>{cc}</v>
      </c>
      <c r="M32" s="3" t="str">
        <f>IF(ISBLANK(L32), "", "{cc}")</f>
        <v/>
      </c>
      <c r="N32" s="3" t="str">
        <f t="shared" si="0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>IF(O32="{1automa}", 1, IF(O32="{2automa}", 2, IF(O32="{3automa}", 3,0)))*3</f>
        <v>3</v>
      </c>
      <c r="S32">
        <v>0</v>
      </c>
      <c r="T32">
        <v>0</v>
      </c>
      <c r="U32" s="3">
        <f>V32+W32+X32+Y32</f>
        <v>3</v>
      </c>
      <c r="V32" s="3">
        <f>IF(ISNUMBER(SEARCH("1", F32)), 1, IF(ISNUMBER(SEARCH("2", F32)), 3, IF(ISNUMBER(SEARCH("3", F32)), 5, IF(ISNUMBER(SEARCH("4", F32)), 7, 0))))</f>
        <v>1</v>
      </c>
      <c r="W32" s="3">
        <f>IF(ISNUMBER(SEARCH("1", H32)), 1, IF(ISNUMBER(SEARCH("2", H32)), 3, IF(ISNUMBER(SEARCH("3", H32)), 5, IF(ISNUMBER(SEARCH("4", H32)), 7, 0))))</f>
        <v>1</v>
      </c>
      <c r="X32" s="3">
        <f>IF(ISNUMBER(SEARCH("1", J32)), 1, IF(ISNUMBER(SEARCH("2", J32)), 3, IF(ISNUMBER(SEARCH("3", J32)), 5, IF(ISNUMBER(SEARCH("4", J32)), 7, 0))))</f>
        <v>1</v>
      </c>
      <c r="Y32" s="3">
        <f>IF(ISNUMBER(SEARCH("1", L32)), 1, IF(ISNUMBER(SEARCH("2", L32)), 3, IF(ISNUMBER(SEARCH("3", L32)), 5, IF(ISNUMBER(SEARCH("4", L32)), 7, 0))))</f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s="3" t="str">
        <f>IF(ISBLANK(F33), "", "{cc}")</f>
        <v>{cc}</v>
      </c>
      <c r="H33" t="s">
        <v>26</v>
      </c>
      <c r="I33" s="3" t="str">
        <f>IF(ISBLANK(H33), "", "{cc}")</f>
        <v>{cc}</v>
      </c>
      <c r="J33" t="s">
        <v>26</v>
      </c>
      <c r="K33" s="3" t="str">
        <f>IF(ISBLANK(J33), "", "{cc}")</f>
        <v>{cc}</v>
      </c>
      <c r="M33" s="3" t="str">
        <f>IF(ISBLANK(L33), "", "{cc}")</f>
        <v/>
      </c>
      <c r="N33" s="3" t="str">
        <f t="shared" si="0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>IF(O33="{1automa}", 1, IF(O33="{2automa}", 2, IF(O33="{3automa}", 3,0)))*3</f>
        <v>3</v>
      </c>
      <c r="S33">
        <v>0</v>
      </c>
      <c r="T33">
        <v>0</v>
      </c>
      <c r="U33" s="3">
        <f>V33+W33+X33+Y33</f>
        <v>3</v>
      </c>
      <c r="V33" s="3">
        <f>IF(ISNUMBER(SEARCH("1", F33)), 1, IF(ISNUMBER(SEARCH("2", F33)), 3, IF(ISNUMBER(SEARCH("3", F33)), 5, IF(ISNUMBER(SEARCH("4", F33)), 7, 0))))</f>
        <v>1</v>
      </c>
      <c r="W33" s="3">
        <f>IF(ISNUMBER(SEARCH("1", H33)), 1, IF(ISNUMBER(SEARCH("2", H33)), 3, IF(ISNUMBER(SEARCH("3", H33)), 5, IF(ISNUMBER(SEARCH("4", H33)), 7, 0))))</f>
        <v>1</v>
      </c>
      <c r="X33" s="3">
        <f>IF(ISNUMBER(SEARCH("1", J33)), 1, IF(ISNUMBER(SEARCH("2", J33)), 3, IF(ISNUMBER(SEARCH("3", J33)), 5, IF(ISNUMBER(SEARCH("4", J33)), 7, 0))))</f>
        <v>1</v>
      </c>
      <c r="Y33" s="3">
        <f>IF(ISNUMBER(SEARCH("1", L33)), 1, IF(ISNUMBER(SEARCH("2", L33)), 3, IF(ISNUMBER(SEARCH("3", L33)), 5, IF(ISNUMBER(SEARCH("4", L33)), 7, 0))))</f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s="3" t="str">
        <f>IF(ISBLANK(F34), "", "{cc}")</f>
        <v>{cc}</v>
      </c>
      <c r="H34" t="s">
        <v>26</v>
      </c>
      <c r="I34" s="3" t="str">
        <f>IF(ISBLANK(H34), "", "{cc}")</f>
        <v>{cc}</v>
      </c>
      <c r="J34" t="s">
        <v>26</v>
      </c>
      <c r="K34" s="3" t="str">
        <f>IF(ISBLANK(J34), "", "{cc}")</f>
        <v>{cc}</v>
      </c>
      <c r="M34" s="3" t="str">
        <f>IF(ISBLANK(L34), "", "{cc}")</f>
        <v/>
      </c>
      <c r="N34" s="3" t="str">
        <f t="shared" ref="N34:N61" si="1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>IF(O34="{1automa}", 1, IF(O34="{2automa}", 2, IF(O34="{3automa}", 3,0)))*3</f>
        <v>3</v>
      </c>
      <c r="S34">
        <v>0</v>
      </c>
      <c r="T34">
        <v>0</v>
      </c>
      <c r="U34" s="3">
        <f>V34+W34+X34+Y34</f>
        <v>3</v>
      </c>
      <c r="V34" s="3">
        <f>IF(ISNUMBER(SEARCH("1", F34)), 1, IF(ISNUMBER(SEARCH("2", F34)), 3, IF(ISNUMBER(SEARCH("3", F34)), 5, IF(ISNUMBER(SEARCH("4", F34)), 7, 0))))</f>
        <v>1</v>
      </c>
      <c r="W34" s="3">
        <f>IF(ISNUMBER(SEARCH("1", H34)), 1, IF(ISNUMBER(SEARCH("2", H34)), 3, IF(ISNUMBER(SEARCH("3", H34)), 5, IF(ISNUMBER(SEARCH("4", H34)), 7, 0))))</f>
        <v>1</v>
      </c>
      <c r="X34" s="3">
        <f>IF(ISNUMBER(SEARCH("1", J34)), 1, IF(ISNUMBER(SEARCH("2", J34)), 3, IF(ISNUMBER(SEARCH("3", J34)), 5, IF(ISNUMBER(SEARCH("4", J34)), 7, 0))))</f>
        <v>1</v>
      </c>
      <c r="Y34" s="3">
        <f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s="3" t="str">
        <f>IF(ISBLANK(F35), "", "{cc}")</f>
        <v>{cc}</v>
      </c>
      <c r="H35" t="s">
        <v>26</v>
      </c>
      <c r="I35" s="3" t="str">
        <f>IF(ISBLANK(H35), "", "{cc}")</f>
        <v>{cc}</v>
      </c>
      <c r="J35" t="s">
        <v>26</v>
      </c>
      <c r="K35" s="3" t="str">
        <f>IF(ISBLANK(J35), "", "{cc}")</f>
        <v>{cc}</v>
      </c>
      <c r="M35" s="3" t="str">
        <f>IF(ISBLANK(L35), "", "{cc}")</f>
        <v/>
      </c>
      <c r="N35" s="3" t="str">
        <f t="shared" si="1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>IF(O35="{1automa}", 1, IF(O35="{2automa}", 2, IF(O35="{3automa}", 3,0)))*3</f>
        <v>3</v>
      </c>
      <c r="S35">
        <v>0</v>
      </c>
      <c r="T35">
        <v>0</v>
      </c>
      <c r="U35" s="3">
        <f>V35+W35+X35+Y35</f>
        <v>3</v>
      </c>
      <c r="V35" s="3">
        <f>IF(ISNUMBER(SEARCH("1", F35)), 1, IF(ISNUMBER(SEARCH("2", F35)), 3, IF(ISNUMBER(SEARCH("3", F35)), 5, IF(ISNUMBER(SEARCH("4", F35)), 7, 0))))</f>
        <v>1</v>
      </c>
      <c r="W35" s="3">
        <f>IF(ISNUMBER(SEARCH("1", H35)), 1, IF(ISNUMBER(SEARCH("2", H35)), 3, IF(ISNUMBER(SEARCH("3", H35)), 5, IF(ISNUMBER(SEARCH("4", H35)), 7, 0))))</f>
        <v>1</v>
      </c>
      <c r="X35" s="3">
        <f>IF(ISNUMBER(SEARCH("1", J35)), 1, IF(ISNUMBER(SEARCH("2", J35)), 3, IF(ISNUMBER(SEARCH("3", J35)), 5, IF(ISNUMBER(SEARCH("4", J35)), 7, 0))))</f>
        <v>1</v>
      </c>
      <c r="Y35" s="3">
        <f>IF(ISNUMBER(SEARCH("1", L35)), 1, IF(ISNUMBER(SEARCH("2", L35)), 3, IF(ISNUMBER(SEARCH("3", L35)), 5, IF(ISNUMBER(SEARCH("4", L35)), 7, 0))))</f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s="3" t="str">
        <f>IF(ISBLANK(F36), "", "{cc}")</f>
        <v>{cc}</v>
      </c>
      <c r="H36" t="s">
        <v>26</v>
      </c>
      <c r="I36" s="3" t="str">
        <f>IF(ISBLANK(H36), "", "{cc}")</f>
        <v>{cc}</v>
      </c>
      <c r="J36" t="s">
        <v>26</v>
      </c>
      <c r="K36" s="3" t="str">
        <f>IF(ISBLANK(J36), "", "{cc}")</f>
        <v>{cc}</v>
      </c>
      <c r="M36" s="3" t="str">
        <f>IF(ISBLANK(L36), "", "{cc}")</f>
        <v/>
      </c>
      <c r="N36" s="3" t="str">
        <f t="shared" si="1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>IF(O36="{1automa}", 1, IF(O36="{2automa}", 2, IF(O36="{3automa}", 3,0)))*3</f>
        <v>3</v>
      </c>
      <c r="S36">
        <v>0</v>
      </c>
      <c r="T36">
        <v>0</v>
      </c>
      <c r="U36" s="3">
        <f>V36+W36+X36+Y36</f>
        <v>3</v>
      </c>
      <c r="V36" s="3">
        <f>IF(ISNUMBER(SEARCH("1", F36)), 1, IF(ISNUMBER(SEARCH("2", F36)), 3, IF(ISNUMBER(SEARCH("3", F36)), 5, IF(ISNUMBER(SEARCH("4", F36)), 7, 0))))</f>
        <v>1</v>
      </c>
      <c r="W36" s="3">
        <f>IF(ISNUMBER(SEARCH("1", H36)), 1, IF(ISNUMBER(SEARCH("2", H36)), 3, IF(ISNUMBER(SEARCH("3", H36)), 5, IF(ISNUMBER(SEARCH("4", H36)), 7, 0))))</f>
        <v>1</v>
      </c>
      <c r="X36" s="3">
        <f>IF(ISNUMBER(SEARCH("1", J36)), 1, IF(ISNUMBER(SEARCH("2", J36)), 3, IF(ISNUMBER(SEARCH("3", J36)), 5, IF(ISNUMBER(SEARCH("4", J36)), 7, 0))))</f>
        <v>1</v>
      </c>
      <c r="Y36" s="3">
        <f>IF(ISNUMBER(SEARCH("1", L36)), 1, IF(ISNUMBER(SEARCH("2", L36)), 3, IF(ISNUMBER(SEARCH("3", L36)), 5, IF(ISNUMBER(SEARCH("4", L36)), 7, 0))))</f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s="3" t="str">
        <f>IF(ISBLANK(F37), "", "{cc}")</f>
        <v>{cc}</v>
      </c>
      <c r="H37" t="s">
        <v>26</v>
      </c>
      <c r="I37" s="3" t="str">
        <f>IF(ISBLANK(H37), "", "{cc}")</f>
        <v>{cc}</v>
      </c>
      <c r="J37" t="s">
        <v>26</v>
      </c>
      <c r="K37" s="3" t="str">
        <f>IF(ISBLANK(J37), "", "{cc}")</f>
        <v>{cc}</v>
      </c>
      <c r="M37" s="3" t="str">
        <f>IF(ISBLANK(L37), "", "{cc}")</f>
        <v/>
      </c>
      <c r="N37" s="3" t="str">
        <f t="shared" si="1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>IF(O37="{1automa}", 1, IF(O37="{2automa}", 2, IF(O37="{3automa}", 3,0)))*3</f>
        <v>3</v>
      </c>
      <c r="S37">
        <v>0</v>
      </c>
      <c r="T37">
        <v>0</v>
      </c>
      <c r="U37" s="3">
        <f>V37+W37+X37+Y37</f>
        <v>3</v>
      </c>
      <c r="V37" s="3">
        <f>IF(ISNUMBER(SEARCH("1", F37)), 1, IF(ISNUMBER(SEARCH("2", F37)), 3, IF(ISNUMBER(SEARCH("3", F37)), 5, IF(ISNUMBER(SEARCH("4", F37)), 7, 0))))</f>
        <v>1</v>
      </c>
      <c r="W37" s="3">
        <f>IF(ISNUMBER(SEARCH("1", H37)), 1, IF(ISNUMBER(SEARCH("2", H37)), 3, IF(ISNUMBER(SEARCH("3", H37)), 5, IF(ISNUMBER(SEARCH("4", H37)), 7, 0))))</f>
        <v>1</v>
      </c>
      <c r="X37" s="3">
        <f>IF(ISNUMBER(SEARCH("1", J37)), 1, IF(ISNUMBER(SEARCH("2", J37)), 3, IF(ISNUMBER(SEARCH("3", J37)), 5, IF(ISNUMBER(SEARCH("4", J37)), 7, 0))))</f>
        <v>1</v>
      </c>
      <c r="Y37" s="3">
        <f>IF(ISNUMBER(SEARCH("1", L37)), 1, IF(ISNUMBER(SEARCH("2", L37)), 3, IF(ISNUMBER(SEARCH("3", L37)), 5, IF(ISNUMBER(SEARCH("4", L37)), 7, 0))))</f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s="3" t="str">
        <f>IF(ISBLANK(F38), "", "{cc}")</f>
        <v>{cc}</v>
      </c>
      <c r="H38" t="s">
        <v>26</v>
      </c>
      <c r="I38" s="3" t="str">
        <f>IF(ISBLANK(H38), "", "{cc}")</f>
        <v>{cc}</v>
      </c>
      <c r="J38" t="s">
        <v>26</v>
      </c>
      <c r="K38" s="3" t="str">
        <f>IF(ISBLANK(J38), "", "{cc}")</f>
        <v>{cc}</v>
      </c>
      <c r="M38" s="3" t="str">
        <f>IF(ISBLANK(L38), "", "{cc}")</f>
        <v/>
      </c>
      <c r="N38" s="3" t="str">
        <f t="shared" si="1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>IF(O38="{1automa}", 1, IF(O38="{2automa}", 2, IF(O38="{3automa}", 3,0)))*3</f>
        <v>3</v>
      </c>
      <c r="S38">
        <v>0</v>
      </c>
      <c r="T38">
        <v>0</v>
      </c>
      <c r="U38" s="3">
        <f>V38+W38+X38+Y38</f>
        <v>3</v>
      </c>
      <c r="V38" s="3">
        <f>IF(ISNUMBER(SEARCH("1", F38)), 1, IF(ISNUMBER(SEARCH("2", F38)), 3, IF(ISNUMBER(SEARCH("3", F38)), 5, IF(ISNUMBER(SEARCH("4", F38)), 7, 0))))</f>
        <v>1</v>
      </c>
      <c r="W38" s="3">
        <f>IF(ISNUMBER(SEARCH("1", H38)), 1, IF(ISNUMBER(SEARCH("2", H38)), 3, IF(ISNUMBER(SEARCH("3", H38)), 5, IF(ISNUMBER(SEARCH("4", H38)), 7, 0))))</f>
        <v>1</v>
      </c>
      <c r="X38" s="3">
        <f>IF(ISNUMBER(SEARCH("1", J38)), 1, IF(ISNUMBER(SEARCH("2", J38)), 3, IF(ISNUMBER(SEARCH("3", J38)), 5, IF(ISNUMBER(SEARCH("4", J38)), 7, 0))))</f>
        <v>1</v>
      </c>
      <c r="Y38" s="3">
        <f>IF(ISNUMBER(SEARCH("1", L38)), 1, IF(ISNUMBER(SEARCH("2", L38)), 3, IF(ISNUMBER(SEARCH("3", L38)), 5, IF(ISNUMBER(SEARCH("4", L38)), 7, 0))))</f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s="3" t="str">
        <f>IF(ISBLANK(F39), "", "{cc}")</f>
        <v>{cc}</v>
      </c>
      <c r="H39" t="s">
        <v>26</v>
      </c>
      <c r="I39" s="3" t="str">
        <f>IF(ISBLANK(H39), "", "{cc}")</f>
        <v>{cc}</v>
      </c>
      <c r="J39" t="s">
        <v>26</v>
      </c>
      <c r="K39" s="3" t="str">
        <f>IF(ISBLANK(J39), "", "{cc}")</f>
        <v>{cc}</v>
      </c>
      <c r="M39" s="3" t="str">
        <f>IF(ISBLANK(L39), "", "{cc}")</f>
        <v/>
      </c>
      <c r="N39" s="3" t="str">
        <f t="shared" si="1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>IF(O39="{1automa}", 1, IF(O39="{2automa}", 2, IF(O39="{3automa}", 3,0)))*3</f>
        <v>3</v>
      </c>
      <c r="S39">
        <v>0</v>
      </c>
      <c r="T39">
        <v>0</v>
      </c>
      <c r="U39" s="3">
        <f>V39+W39+X39+Y39</f>
        <v>3</v>
      </c>
      <c r="V39" s="3">
        <f>IF(ISNUMBER(SEARCH("1", F39)), 1, IF(ISNUMBER(SEARCH("2", F39)), 3, IF(ISNUMBER(SEARCH("3", F39)), 5, IF(ISNUMBER(SEARCH("4", F39)), 7, 0))))</f>
        <v>1</v>
      </c>
      <c r="W39" s="3">
        <f>IF(ISNUMBER(SEARCH("1", H39)), 1, IF(ISNUMBER(SEARCH("2", H39)), 3, IF(ISNUMBER(SEARCH("3", H39)), 5, IF(ISNUMBER(SEARCH("4", H39)), 7, 0))))</f>
        <v>1</v>
      </c>
      <c r="X39" s="3">
        <f>IF(ISNUMBER(SEARCH("1", J39)), 1, IF(ISNUMBER(SEARCH("2", J39)), 3, IF(ISNUMBER(SEARCH("3", J39)), 5, IF(ISNUMBER(SEARCH("4", J39)), 7, 0))))</f>
        <v>1</v>
      </c>
      <c r="Y39" s="3">
        <f>IF(ISNUMBER(SEARCH("1", L39)), 1, IF(ISNUMBER(SEARCH("2", L39)), 3, IF(ISNUMBER(SEARCH("3", L39)), 5, IF(ISNUMBER(SEARCH("4", L39)), 7, 0))))</f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s="3" t="str">
        <f>IF(ISBLANK(F40), "", "{cc}")</f>
        <v>{cc}</v>
      </c>
      <c r="H40" t="s">
        <v>26</v>
      </c>
      <c r="I40" s="3" t="str">
        <f>IF(ISBLANK(H40), "", "{cc}")</f>
        <v>{cc}</v>
      </c>
      <c r="J40" t="s">
        <v>26</v>
      </c>
      <c r="K40" s="3" t="str">
        <f>IF(ISBLANK(J40), "", "{cc}")</f>
        <v>{cc}</v>
      </c>
      <c r="M40" s="3" t="str">
        <f>IF(ISBLANK(L40), "", "{cc}")</f>
        <v/>
      </c>
      <c r="N40" s="3" t="str">
        <f t="shared" si="1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>IF(O40="{1automa}", 1, IF(O40="{2automa}", 2, IF(O40="{3automa}", 3,0)))*3</f>
        <v>3</v>
      </c>
      <c r="S40">
        <v>0</v>
      </c>
      <c r="T40">
        <v>0</v>
      </c>
      <c r="U40" s="3">
        <f>V40+W40+X40+Y40</f>
        <v>3</v>
      </c>
      <c r="V40" s="3">
        <f>IF(ISNUMBER(SEARCH("1", F40)), 1, IF(ISNUMBER(SEARCH("2", F40)), 3, IF(ISNUMBER(SEARCH("3", F40)), 5, IF(ISNUMBER(SEARCH("4", F40)), 7, 0))))</f>
        <v>1</v>
      </c>
      <c r="W40" s="3">
        <f>IF(ISNUMBER(SEARCH("1", H40)), 1, IF(ISNUMBER(SEARCH("2", H40)), 3, IF(ISNUMBER(SEARCH("3", H40)), 5, IF(ISNUMBER(SEARCH("4", H40)), 7, 0))))</f>
        <v>1</v>
      </c>
      <c r="X40" s="3">
        <f>IF(ISNUMBER(SEARCH("1", J40)), 1, IF(ISNUMBER(SEARCH("2", J40)), 3, IF(ISNUMBER(SEARCH("3", J40)), 5, IF(ISNUMBER(SEARCH("4", J40)), 7, 0))))</f>
        <v>1</v>
      </c>
      <c r="Y40" s="3">
        <f>IF(ISNUMBER(SEARCH("1", L40)), 1, IF(ISNUMBER(SEARCH("2", L40)), 3, IF(ISNUMBER(SEARCH("3", L40)), 5, IF(ISNUMBER(SEARCH("4", L40)), 7, 0))))</f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s="3" t="str">
        <f>IF(ISBLANK(F41), "", "{cc}")</f>
        <v>{cc}</v>
      </c>
      <c r="H41" t="s">
        <v>26</v>
      </c>
      <c r="I41" s="3" t="str">
        <f>IF(ISBLANK(H41), "", "{cc}")</f>
        <v>{cc}</v>
      </c>
      <c r="J41" t="s">
        <v>26</v>
      </c>
      <c r="K41" s="3" t="str">
        <f>IF(ISBLANK(J41), "", "{cc}")</f>
        <v>{cc}</v>
      </c>
      <c r="M41" s="3" t="str">
        <f>IF(ISBLANK(L41), "", "{cc}")</f>
        <v/>
      </c>
      <c r="N41" s="3" t="str">
        <f t="shared" si="1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>IF(O41="{1automa}", 1, IF(O41="{2automa}", 2, IF(O41="{3automa}", 3,0)))*3</f>
        <v>3</v>
      </c>
      <c r="S41">
        <v>0</v>
      </c>
      <c r="T41">
        <v>0</v>
      </c>
      <c r="U41" s="3">
        <f>V41+W41+X41+Y41</f>
        <v>3</v>
      </c>
      <c r="V41" s="3">
        <f>IF(ISNUMBER(SEARCH("1", F41)), 1, IF(ISNUMBER(SEARCH("2", F41)), 3, IF(ISNUMBER(SEARCH("3", F41)), 5, IF(ISNUMBER(SEARCH("4", F41)), 7, 0))))</f>
        <v>1</v>
      </c>
      <c r="W41" s="3">
        <f>IF(ISNUMBER(SEARCH("1", H41)), 1, IF(ISNUMBER(SEARCH("2", H41)), 3, IF(ISNUMBER(SEARCH("3", H41)), 5, IF(ISNUMBER(SEARCH("4", H41)), 7, 0))))</f>
        <v>1</v>
      </c>
      <c r="X41" s="3">
        <f>IF(ISNUMBER(SEARCH("1", J41)), 1, IF(ISNUMBER(SEARCH("2", J41)), 3, IF(ISNUMBER(SEARCH("3", J41)), 5, IF(ISNUMBER(SEARCH("4", J41)), 7, 0))))</f>
        <v>1</v>
      </c>
      <c r="Y41" s="3">
        <f>IF(ISNUMBER(SEARCH("1", L41)), 1, IF(ISNUMBER(SEARCH("2", L41)), 3, IF(ISNUMBER(SEARCH("3", L41)), 5, IF(ISNUMBER(SEARCH("4", L41)), 7, 0))))</f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s="3" t="str">
        <f>IF(ISBLANK(F42), "", "{cc}")</f>
        <v>{cc}</v>
      </c>
      <c r="H42" t="s">
        <v>26</v>
      </c>
      <c r="I42" s="3" t="str">
        <f>IF(ISBLANK(H42), "", "{cc}")</f>
        <v>{cc}</v>
      </c>
      <c r="J42" t="s">
        <v>26</v>
      </c>
      <c r="K42" s="3" t="str">
        <f>IF(ISBLANK(J42), "", "{cc}")</f>
        <v>{cc}</v>
      </c>
      <c r="M42" s="3" t="str">
        <f>IF(ISBLANK(L42), "", "{cc}")</f>
        <v/>
      </c>
      <c r="N42" s="3" t="str">
        <f t="shared" si="1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>IF(O42="{1automa}", 1, IF(O42="{2automa}", 2, IF(O42="{3automa}", 3,0)))*3</f>
        <v>3</v>
      </c>
      <c r="S42">
        <v>0</v>
      </c>
      <c r="T42">
        <v>0</v>
      </c>
      <c r="U42" s="3">
        <f>V42+W42+X42+Y42</f>
        <v>3</v>
      </c>
      <c r="V42" s="3">
        <f>IF(ISNUMBER(SEARCH("1", F42)), 1, IF(ISNUMBER(SEARCH("2", F42)), 3, IF(ISNUMBER(SEARCH("3", F42)), 5, IF(ISNUMBER(SEARCH("4", F42)), 7, 0))))</f>
        <v>1</v>
      </c>
      <c r="W42" s="3">
        <f>IF(ISNUMBER(SEARCH("1", H42)), 1, IF(ISNUMBER(SEARCH("2", H42)), 3, IF(ISNUMBER(SEARCH("3", H42)), 5, IF(ISNUMBER(SEARCH("4", H42)), 7, 0))))</f>
        <v>1</v>
      </c>
      <c r="X42" s="3">
        <f>IF(ISNUMBER(SEARCH("1", J42)), 1, IF(ISNUMBER(SEARCH("2", J42)), 3, IF(ISNUMBER(SEARCH("3", J42)), 5, IF(ISNUMBER(SEARCH("4", J42)), 7, 0))))</f>
        <v>1</v>
      </c>
      <c r="Y42" s="3">
        <f>IF(ISNUMBER(SEARCH("1", L42)), 1, IF(ISNUMBER(SEARCH("2", L42)), 3, IF(ISNUMBER(SEARCH("3", L42)), 5, IF(ISNUMBER(SEARCH("4", L42)), 7, 0))))</f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s="3" t="str">
        <f>IF(ISBLANK(F43), "", "{cc}")</f>
        <v>{cc}</v>
      </c>
      <c r="H43" t="s">
        <v>26</v>
      </c>
      <c r="I43" s="3" t="str">
        <f>IF(ISBLANK(H43), "", "{cc}")</f>
        <v>{cc}</v>
      </c>
      <c r="J43" t="s">
        <v>26</v>
      </c>
      <c r="K43" s="3" t="str">
        <f>IF(ISBLANK(J43), "", "{cc}")</f>
        <v>{cc}</v>
      </c>
      <c r="M43" s="3" t="str">
        <f>IF(ISBLANK(L43), "", "{cc}")</f>
        <v/>
      </c>
      <c r="N43" s="3" t="str">
        <f t="shared" si="1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>IF(O43="{1automa}", 1, IF(O43="{2automa}", 2, IF(O43="{3automa}", 3,0)))*3</f>
        <v>3</v>
      </c>
      <c r="S43">
        <v>0</v>
      </c>
      <c r="T43">
        <v>0</v>
      </c>
      <c r="U43" s="3">
        <f>V43+W43+X43+Y43</f>
        <v>3</v>
      </c>
      <c r="V43" s="3">
        <f>IF(ISNUMBER(SEARCH("1", F43)), 1, IF(ISNUMBER(SEARCH("2", F43)), 3, IF(ISNUMBER(SEARCH("3", F43)), 5, IF(ISNUMBER(SEARCH("4", F43)), 7, 0))))</f>
        <v>1</v>
      </c>
      <c r="W43" s="3">
        <f>IF(ISNUMBER(SEARCH("1", H43)), 1, IF(ISNUMBER(SEARCH("2", H43)), 3, IF(ISNUMBER(SEARCH("3", H43)), 5, IF(ISNUMBER(SEARCH("4", H43)), 7, 0))))</f>
        <v>1</v>
      </c>
      <c r="X43" s="3">
        <f>IF(ISNUMBER(SEARCH("1", J43)), 1, IF(ISNUMBER(SEARCH("2", J43)), 3, IF(ISNUMBER(SEARCH("3", J43)), 5, IF(ISNUMBER(SEARCH("4", J43)), 7, 0))))</f>
        <v>1</v>
      </c>
      <c r="Y43" s="3">
        <f>IF(ISNUMBER(SEARCH("1", L43)), 1, IF(ISNUMBER(SEARCH("2", L43)), 3, IF(ISNUMBER(SEARCH("3", L43)), 5, IF(ISNUMBER(SEARCH("4", L43)), 7, 0))))</f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s="3" t="str">
        <f>IF(ISBLANK(F44), "", "{cc}")</f>
        <v>{cc}</v>
      </c>
      <c r="H44" t="s">
        <v>26</v>
      </c>
      <c r="I44" s="3" t="str">
        <f>IF(ISBLANK(H44), "", "{cc}")</f>
        <v>{cc}</v>
      </c>
      <c r="J44" t="s">
        <v>26</v>
      </c>
      <c r="K44" s="3" t="str">
        <f>IF(ISBLANK(J44), "", "{cc}")</f>
        <v>{cc}</v>
      </c>
      <c r="M44" s="3" t="str">
        <f>IF(ISBLANK(L44), "", "{cc}")</f>
        <v/>
      </c>
      <c r="N44" s="3" t="str">
        <f t="shared" si="1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>IF(O44="{1automa}", 1, IF(O44="{2automa}", 2, IF(O44="{3automa}", 3,0)))*3</f>
        <v>3</v>
      </c>
      <c r="S44">
        <v>0</v>
      </c>
      <c r="T44">
        <v>0</v>
      </c>
      <c r="U44" s="3">
        <f>V44+W44+X44+Y44</f>
        <v>3</v>
      </c>
      <c r="V44" s="3">
        <f>IF(ISNUMBER(SEARCH("1", F44)), 1, IF(ISNUMBER(SEARCH("2", F44)), 3, IF(ISNUMBER(SEARCH("3", F44)), 5, IF(ISNUMBER(SEARCH("4", F44)), 7, 0))))</f>
        <v>1</v>
      </c>
      <c r="W44" s="3">
        <f>IF(ISNUMBER(SEARCH("1", H44)), 1, IF(ISNUMBER(SEARCH("2", H44)), 3, IF(ISNUMBER(SEARCH("3", H44)), 5, IF(ISNUMBER(SEARCH("4", H44)), 7, 0))))</f>
        <v>1</v>
      </c>
      <c r="X44" s="3">
        <f>IF(ISNUMBER(SEARCH("1", J44)), 1, IF(ISNUMBER(SEARCH("2", J44)), 3, IF(ISNUMBER(SEARCH("3", J44)), 5, IF(ISNUMBER(SEARCH("4", J44)), 7, 0))))</f>
        <v>1</v>
      </c>
      <c r="Y44" s="3">
        <f>IF(ISNUMBER(SEARCH("1", L44)), 1, IF(ISNUMBER(SEARCH("2", L44)), 3, IF(ISNUMBER(SEARCH("3", L44)), 5, IF(ISNUMBER(SEARCH("4", L44)), 7, 0))))</f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s="3" t="str">
        <f>IF(ISBLANK(F45), "", "{cc}")</f>
        <v>{cc}</v>
      </c>
      <c r="H45" t="s">
        <v>26</v>
      </c>
      <c r="I45" s="3" t="str">
        <f>IF(ISBLANK(H45), "", "{cc}")</f>
        <v>{cc}</v>
      </c>
      <c r="J45" t="s">
        <v>26</v>
      </c>
      <c r="K45" s="3" t="str">
        <f>IF(ISBLANK(J45), "", "{cc}")</f>
        <v>{cc}</v>
      </c>
      <c r="M45" s="3" t="str">
        <f>IF(ISBLANK(L45), "", "{cc}")</f>
        <v/>
      </c>
      <c r="N45" s="3" t="str">
        <f t="shared" si="1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>IF(O45="{1automa}", 1, IF(O45="{2automa}", 2, IF(O45="{3automa}", 3,0)))*3</f>
        <v>3</v>
      </c>
      <c r="S45">
        <v>0</v>
      </c>
      <c r="T45">
        <v>0</v>
      </c>
      <c r="U45" s="3">
        <f>V45+W45+X45+Y45</f>
        <v>3</v>
      </c>
      <c r="V45" s="3">
        <f>IF(ISNUMBER(SEARCH("1", F45)), 1, IF(ISNUMBER(SEARCH("2", F45)), 3, IF(ISNUMBER(SEARCH("3", F45)), 5, IF(ISNUMBER(SEARCH("4", F45)), 7, 0))))</f>
        <v>1</v>
      </c>
      <c r="W45" s="3">
        <f>IF(ISNUMBER(SEARCH("1", H45)), 1, IF(ISNUMBER(SEARCH("2", H45)), 3, IF(ISNUMBER(SEARCH("3", H45)), 5, IF(ISNUMBER(SEARCH("4", H45)), 7, 0))))</f>
        <v>1</v>
      </c>
      <c r="X45" s="3">
        <f>IF(ISNUMBER(SEARCH("1", J45)), 1, IF(ISNUMBER(SEARCH("2", J45)), 3, IF(ISNUMBER(SEARCH("3", J45)), 5, IF(ISNUMBER(SEARCH("4", J45)), 7, 0))))</f>
        <v>1</v>
      </c>
      <c r="Y45" s="3">
        <f>IF(ISNUMBER(SEARCH("1", L45)), 1, IF(ISNUMBER(SEARCH("2", L45)), 3, IF(ISNUMBER(SEARCH("3", L45)), 5, IF(ISNUMBER(SEARCH("4", L45)), 7, 0))))</f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s="3" t="str">
        <f>IF(ISBLANK(F46), "", "{cc}")</f>
        <v>{cc}</v>
      </c>
      <c r="H46" t="s">
        <v>26</v>
      </c>
      <c r="I46" s="3" t="str">
        <f>IF(ISBLANK(H46), "", "{cc}")</f>
        <v>{cc}</v>
      </c>
      <c r="J46" t="s">
        <v>26</v>
      </c>
      <c r="K46" s="3" t="str">
        <f>IF(ISBLANK(J46), "", "{cc}")</f>
        <v>{cc}</v>
      </c>
      <c r="M46" s="3" t="str">
        <f>IF(ISBLANK(L46), "", "{cc}")</f>
        <v/>
      </c>
      <c r="N46" s="3" t="str">
        <f t="shared" si="1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>IF(O46="{1automa}", 1, IF(O46="{2automa}", 2, IF(O46="{3automa}", 3,0)))*3</f>
        <v>3</v>
      </c>
      <c r="S46">
        <v>0</v>
      </c>
      <c r="T46">
        <v>0</v>
      </c>
      <c r="U46" s="3">
        <f>V46+W46+X46+Y46</f>
        <v>3</v>
      </c>
      <c r="V46" s="3">
        <f>IF(ISNUMBER(SEARCH("1", F46)), 1, IF(ISNUMBER(SEARCH("2", F46)), 3, IF(ISNUMBER(SEARCH("3", F46)), 5, IF(ISNUMBER(SEARCH("4", F46)), 7, 0))))</f>
        <v>1</v>
      </c>
      <c r="W46" s="3">
        <f>IF(ISNUMBER(SEARCH("1", H46)), 1, IF(ISNUMBER(SEARCH("2", H46)), 3, IF(ISNUMBER(SEARCH("3", H46)), 5, IF(ISNUMBER(SEARCH("4", H46)), 7, 0))))</f>
        <v>1</v>
      </c>
      <c r="X46" s="3">
        <f>IF(ISNUMBER(SEARCH("1", J46)), 1, IF(ISNUMBER(SEARCH("2", J46)), 3, IF(ISNUMBER(SEARCH("3", J46)), 5, IF(ISNUMBER(SEARCH("4", J46)), 7, 0))))</f>
        <v>1</v>
      </c>
      <c r="Y46" s="3">
        <f>IF(ISNUMBER(SEARCH("1", L46)), 1, IF(ISNUMBER(SEARCH("2", L46)), 3, IF(ISNUMBER(SEARCH("3", L46)), 5, IF(ISNUMBER(SEARCH("4", L46)), 7, 0))))</f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s="3" t="str">
        <f>IF(ISBLANK(F47), "", "{cc}")</f>
        <v>{cc}</v>
      </c>
      <c r="H47" t="s">
        <v>26</v>
      </c>
      <c r="I47" s="3" t="str">
        <f>IF(ISBLANK(H47), "", "{cc}")</f>
        <v>{cc}</v>
      </c>
      <c r="J47" t="s">
        <v>26</v>
      </c>
      <c r="K47" s="3" t="str">
        <f>IF(ISBLANK(J47), "", "{cc}")</f>
        <v>{cc}</v>
      </c>
      <c r="M47" s="3" t="str">
        <f>IF(ISBLANK(L47), "", "{cc}")</f>
        <v/>
      </c>
      <c r="N47" s="3" t="str">
        <f t="shared" si="1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>IF(O47="{1automa}", 1, IF(O47="{2automa}", 2, IF(O47="{3automa}", 3,0)))*3</f>
        <v>3</v>
      </c>
      <c r="S47">
        <v>0</v>
      </c>
      <c r="T47">
        <v>0</v>
      </c>
      <c r="U47" s="3">
        <f>V47+W47+X47+Y47</f>
        <v>3</v>
      </c>
      <c r="V47" s="3">
        <f>IF(ISNUMBER(SEARCH("1", F47)), 1, IF(ISNUMBER(SEARCH("2", F47)), 3, IF(ISNUMBER(SEARCH("3", F47)), 5, IF(ISNUMBER(SEARCH("4", F47)), 7, 0))))</f>
        <v>1</v>
      </c>
      <c r="W47" s="3">
        <f>IF(ISNUMBER(SEARCH("1", H47)), 1, IF(ISNUMBER(SEARCH("2", H47)), 3, IF(ISNUMBER(SEARCH("3", H47)), 5, IF(ISNUMBER(SEARCH("4", H47)), 7, 0))))</f>
        <v>1</v>
      </c>
      <c r="X47" s="3">
        <f>IF(ISNUMBER(SEARCH("1", J47)), 1, IF(ISNUMBER(SEARCH("2", J47)), 3, IF(ISNUMBER(SEARCH("3", J47)), 5, IF(ISNUMBER(SEARCH("4", J47)), 7, 0))))</f>
        <v>1</v>
      </c>
      <c r="Y47" s="3">
        <f>IF(ISNUMBER(SEARCH("1", L47)), 1, IF(ISNUMBER(SEARCH("2", L47)), 3, IF(ISNUMBER(SEARCH("3", L47)), 5, IF(ISNUMBER(SEARCH("4", L47)), 7, 0))))</f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s="3" t="str">
        <f>IF(ISBLANK(F48), "", "{cc}")</f>
        <v>{cc}</v>
      </c>
      <c r="H48" t="s">
        <v>26</v>
      </c>
      <c r="I48" s="3" t="str">
        <f>IF(ISBLANK(H48), "", "{cc}")</f>
        <v>{cc}</v>
      </c>
      <c r="J48" t="s">
        <v>26</v>
      </c>
      <c r="K48" s="3" t="str">
        <f>IF(ISBLANK(J48), "", "{cc}")</f>
        <v>{cc}</v>
      </c>
      <c r="M48" s="3" t="str">
        <f>IF(ISBLANK(L48), "", "{cc}")</f>
        <v/>
      </c>
      <c r="N48" s="3" t="str">
        <f t="shared" si="1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>IF(O48="{1automa}", 1, IF(O48="{2automa}", 2, IF(O48="{3automa}", 3,0)))*3</f>
        <v>3</v>
      </c>
      <c r="S48">
        <v>0</v>
      </c>
      <c r="T48">
        <v>0</v>
      </c>
      <c r="U48" s="3">
        <f>V48+W48+X48+Y48</f>
        <v>3</v>
      </c>
      <c r="V48" s="3">
        <f>IF(ISNUMBER(SEARCH("1", F48)), 1, IF(ISNUMBER(SEARCH("2", F48)), 3, IF(ISNUMBER(SEARCH("3", F48)), 5, IF(ISNUMBER(SEARCH("4", F48)), 7, 0))))</f>
        <v>1</v>
      </c>
      <c r="W48" s="3">
        <f>IF(ISNUMBER(SEARCH("1", H48)), 1, IF(ISNUMBER(SEARCH("2", H48)), 3, IF(ISNUMBER(SEARCH("3", H48)), 5, IF(ISNUMBER(SEARCH("4", H48)), 7, 0))))</f>
        <v>1</v>
      </c>
      <c r="X48" s="3">
        <f>IF(ISNUMBER(SEARCH("1", J48)), 1, IF(ISNUMBER(SEARCH("2", J48)), 3, IF(ISNUMBER(SEARCH("3", J48)), 5, IF(ISNUMBER(SEARCH("4", J48)), 7, 0))))</f>
        <v>1</v>
      </c>
      <c r="Y48" s="3">
        <f>IF(ISNUMBER(SEARCH("1", L48)), 1, IF(ISNUMBER(SEARCH("2", L48)), 3, IF(ISNUMBER(SEARCH("3", L48)), 5, IF(ISNUMBER(SEARCH("4", L48)), 7, 0))))</f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s="3" t="str">
        <f>IF(ISBLANK(F49), "", "{cc}")</f>
        <v>{cc}</v>
      </c>
      <c r="H49" t="s">
        <v>26</v>
      </c>
      <c r="I49" s="3" t="str">
        <f>IF(ISBLANK(H49), "", "{cc}")</f>
        <v>{cc}</v>
      </c>
      <c r="J49" t="s">
        <v>26</v>
      </c>
      <c r="K49" s="3" t="str">
        <f>IF(ISBLANK(J49), "", "{cc}")</f>
        <v>{cc}</v>
      </c>
      <c r="M49" s="3" t="str">
        <f>IF(ISBLANK(L49), "", "{cc}")</f>
        <v/>
      </c>
      <c r="N49" s="3" t="str">
        <f t="shared" si="1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>IF(O49="{1automa}", 1, IF(O49="{2automa}", 2, IF(O49="{3automa}", 3,0)))*3</f>
        <v>3</v>
      </c>
      <c r="S49">
        <v>0</v>
      </c>
      <c r="T49">
        <v>0</v>
      </c>
      <c r="U49" s="3">
        <f>V49+W49+X49+Y49</f>
        <v>3</v>
      </c>
      <c r="V49" s="3">
        <f>IF(ISNUMBER(SEARCH("1", F49)), 1, IF(ISNUMBER(SEARCH("2", F49)), 3, IF(ISNUMBER(SEARCH("3", F49)), 5, IF(ISNUMBER(SEARCH("4", F49)), 7, 0))))</f>
        <v>1</v>
      </c>
      <c r="W49" s="3">
        <f>IF(ISNUMBER(SEARCH("1", H49)), 1, IF(ISNUMBER(SEARCH("2", H49)), 3, IF(ISNUMBER(SEARCH("3", H49)), 5, IF(ISNUMBER(SEARCH("4", H49)), 7, 0))))</f>
        <v>1</v>
      </c>
      <c r="X49" s="3">
        <f>IF(ISNUMBER(SEARCH("1", J49)), 1, IF(ISNUMBER(SEARCH("2", J49)), 3, IF(ISNUMBER(SEARCH("3", J49)), 5, IF(ISNUMBER(SEARCH("4", J49)), 7, 0))))</f>
        <v>1</v>
      </c>
      <c r="Y49" s="3">
        <f>IF(ISNUMBER(SEARCH("1", L49)), 1, IF(ISNUMBER(SEARCH("2", L49)), 3, IF(ISNUMBER(SEARCH("3", L49)), 5, IF(ISNUMBER(SEARCH("4", L49)), 7, 0))))</f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s="3" t="str">
        <f>IF(ISBLANK(F50), "", "{cc}")</f>
        <v>{cc}</v>
      </c>
      <c r="H50" t="s">
        <v>26</v>
      </c>
      <c r="I50" s="3" t="str">
        <f>IF(ISBLANK(H50), "", "{cc}")</f>
        <v>{cc}</v>
      </c>
      <c r="J50" t="s">
        <v>26</v>
      </c>
      <c r="K50" s="3" t="str">
        <f>IF(ISBLANK(J50), "", "{cc}")</f>
        <v>{cc}</v>
      </c>
      <c r="M50" s="3" t="str">
        <f>IF(ISBLANK(L50), "", "{cc}")</f>
        <v/>
      </c>
      <c r="N50" s="3" t="str">
        <f t="shared" si="1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>IF(O50="{1automa}", 1, IF(O50="{2automa}", 2, IF(O50="{3automa}", 3,0)))*3</f>
        <v>3</v>
      </c>
      <c r="S50">
        <v>0</v>
      </c>
      <c r="T50">
        <v>0</v>
      </c>
      <c r="U50" s="3">
        <f>V50+W50+X50+Y50</f>
        <v>3</v>
      </c>
      <c r="V50" s="3">
        <f>IF(ISNUMBER(SEARCH("1", F50)), 1, IF(ISNUMBER(SEARCH("2", F50)), 3, IF(ISNUMBER(SEARCH("3", F50)), 5, IF(ISNUMBER(SEARCH("4", F50)), 7, 0))))</f>
        <v>1</v>
      </c>
      <c r="W50" s="3">
        <f>IF(ISNUMBER(SEARCH("1", H50)), 1, IF(ISNUMBER(SEARCH("2", H50)), 3, IF(ISNUMBER(SEARCH("3", H50)), 5, IF(ISNUMBER(SEARCH("4", H50)), 7, 0))))</f>
        <v>1</v>
      </c>
      <c r="X50" s="3">
        <f>IF(ISNUMBER(SEARCH("1", J50)), 1, IF(ISNUMBER(SEARCH("2", J50)), 3, IF(ISNUMBER(SEARCH("3", J50)), 5, IF(ISNUMBER(SEARCH("4", J50)), 7, 0))))</f>
        <v>1</v>
      </c>
      <c r="Y50" s="3">
        <f>IF(ISNUMBER(SEARCH("1", L50)), 1, IF(ISNUMBER(SEARCH("2", L50)), 3, IF(ISNUMBER(SEARCH("3", L50)), 5, IF(ISNUMBER(SEARCH("4", L50)), 7, 0))))</f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s="3" t="str">
        <f>IF(ISBLANK(F51), "", "{cc}")</f>
        <v>{cc}</v>
      </c>
      <c r="H51" t="s">
        <v>26</v>
      </c>
      <c r="I51" s="3" t="str">
        <f>IF(ISBLANK(H51), "", "{cc}")</f>
        <v>{cc}</v>
      </c>
      <c r="J51" t="s">
        <v>26</v>
      </c>
      <c r="K51" s="3" t="str">
        <f>IF(ISBLANK(J51), "", "{cc}")</f>
        <v>{cc}</v>
      </c>
      <c r="M51" s="3" t="str">
        <f>IF(ISBLANK(L51), "", "{cc}")</f>
        <v/>
      </c>
      <c r="N51" s="3" t="str">
        <f t="shared" si="1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>IF(O51="{1automa}", 1, IF(O51="{2automa}", 2, IF(O51="{3automa}", 3,0)))*3</f>
        <v>3</v>
      </c>
      <c r="S51">
        <v>0</v>
      </c>
      <c r="T51">
        <v>0</v>
      </c>
      <c r="U51" s="3">
        <f>V51+W51+X51+Y51</f>
        <v>3</v>
      </c>
      <c r="V51" s="3">
        <f>IF(ISNUMBER(SEARCH("1", F51)), 1, IF(ISNUMBER(SEARCH("2", F51)), 3, IF(ISNUMBER(SEARCH("3", F51)), 5, IF(ISNUMBER(SEARCH("4", F51)), 7, 0))))</f>
        <v>1</v>
      </c>
      <c r="W51" s="3">
        <f>IF(ISNUMBER(SEARCH("1", H51)), 1, IF(ISNUMBER(SEARCH("2", H51)), 3, IF(ISNUMBER(SEARCH("3", H51)), 5, IF(ISNUMBER(SEARCH("4", H51)), 7, 0))))</f>
        <v>1</v>
      </c>
      <c r="X51" s="3">
        <f>IF(ISNUMBER(SEARCH("1", J51)), 1, IF(ISNUMBER(SEARCH("2", J51)), 3, IF(ISNUMBER(SEARCH("3", J51)), 5, IF(ISNUMBER(SEARCH("4", J51)), 7, 0))))</f>
        <v>1</v>
      </c>
      <c r="Y51" s="3">
        <f>IF(ISNUMBER(SEARCH("1", L51)), 1, IF(ISNUMBER(SEARCH("2", L51)), 3, IF(ISNUMBER(SEARCH("3", L51)), 5, IF(ISNUMBER(SEARCH("4", L51)), 7, 0))))</f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s="3" t="str">
        <f>IF(ISBLANK(F52), "", "{cc}")</f>
        <v>{cc}</v>
      </c>
      <c r="H52" t="s">
        <v>26</v>
      </c>
      <c r="I52" s="3" t="str">
        <f>IF(ISBLANK(H52), "", "{cc}")</f>
        <v>{cc}</v>
      </c>
      <c r="J52" t="s">
        <v>26</v>
      </c>
      <c r="K52" s="3" t="str">
        <f>IF(ISBLANK(J52), "", "{cc}")</f>
        <v>{cc}</v>
      </c>
      <c r="M52" s="3" t="str">
        <f>IF(ISBLANK(L52), "", "{cc}")</f>
        <v/>
      </c>
      <c r="N52" s="3" t="str">
        <f t="shared" si="1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>IF(O52="{1automa}", 1, IF(O52="{2automa}", 2, IF(O52="{3automa}", 3,0)))*3</f>
        <v>3</v>
      </c>
      <c r="S52">
        <v>0</v>
      </c>
      <c r="T52">
        <v>0</v>
      </c>
      <c r="U52" s="3">
        <f>V52+W52+X52+Y52</f>
        <v>3</v>
      </c>
      <c r="V52" s="3">
        <f>IF(ISNUMBER(SEARCH("1", F52)), 1, IF(ISNUMBER(SEARCH("2", F52)), 3, IF(ISNUMBER(SEARCH("3", F52)), 5, IF(ISNUMBER(SEARCH("4", F52)), 7, 0))))</f>
        <v>1</v>
      </c>
      <c r="W52" s="3">
        <f>IF(ISNUMBER(SEARCH("1", H52)), 1, IF(ISNUMBER(SEARCH("2", H52)), 3, IF(ISNUMBER(SEARCH("3", H52)), 5, IF(ISNUMBER(SEARCH("4", H52)), 7, 0))))</f>
        <v>1</v>
      </c>
      <c r="X52" s="3">
        <f>IF(ISNUMBER(SEARCH("1", J52)), 1, IF(ISNUMBER(SEARCH("2", J52)), 3, IF(ISNUMBER(SEARCH("3", J52)), 5, IF(ISNUMBER(SEARCH("4", J52)), 7, 0))))</f>
        <v>1</v>
      </c>
      <c r="Y52" s="3">
        <f>IF(ISNUMBER(SEARCH("1", L52)), 1, IF(ISNUMBER(SEARCH("2", L52)), 3, IF(ISNUMBER(SEARCH("3", L52)), 5, IF(ISNUMBER(SEARCH("4", L52)), 7, 0))))</f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s="3" t="str">
        <f>IF(ISBLANK(F53), "", "{cc}")</f>
        <v>{cc}</v>
      </c>
      <c r="H53" t="s">
        <v>26</v>
      </c>
      <c r="I53" s="3" t="str">
        <f>IF(ISBLANK(H53), "", "{cc}")</f>
        <v>{cc}</v>
      </c>
      <c r="J53" t="s">
        <v>26</v>
      </c>
      <c r="K53" s="3" t="str">
        <f>IF(ISBLANK(J53), "", "{cc}")</f>
        <v>{cc}</v>
      </c>
      <c r="M53" s="3" t="str">
        <f>IF(ISBLANK(L53), "", "{cc}")</f>
        <v/>
      </c>
      <c r="N53" s="3" t="str">
        <f t="shared" si="1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>IF(O53="{1automa}", 1, IF(O53="{2automa}", 2, IF(O53="{3automa}", 3,0)))*3</f>
        <v>3</v>
      </c>
      <c r="S53">
        <v>0</v>
      </c>
      <c r="T53">
        <v>0</v>
      </c>
      <c r="U53" s="3">
        <f>V53+W53+X53+Y53</f>
        <v>3</v>
      </c>
      <c r="V53" s="3">
        <f>IF(ISNUMBER(SEARCH("1", F53)), 1, IF(ISNUMBER(SEARCH("2", F53)), 3, IF(ISNUMBER(SEARCH("3", F53)), 5, IF(ISNUMBER(SEARCH("4", F53)), 7, 0))))</f>
        <v>1</v>
      </c>
      <c r="W53" s="3">
        <f>IF(ISNUMBER(SEARCH("1", H53)), 1, IF(ISNUMBER(SEARCH("2", H53)), 3, IF(ISNUMBER(SEARCH("3", H53)), 5, IF(ISNUMBER(SEARCH("4", H53)), 7, 0))))</f>
        <v>1</v>
      </c>
      <c r="X53" s="3">
        <f>IF(ISNUMBER(SEARCH("1", J53)), 1, IF(ISNUMBER(SEARCH("2", J53)), 3, IF(ISNUMBER(SEARCH("3", J53)), 5, IF(ISNUMBER(SEARCH("4", J53)), 7, 0))))</f>
        <v>1</v>
      </c>
      <c r="Y53" s="3">
        <f>IF(ISNUMBER(SEARCH("1", L53)), 1, IF(ISNUMBER(SEARCH("2", L53)), 3, IF(ISNUMBER(SEARCH("3", L53)), 5, IF(ISNUMBER(SEARCH("4", L53)), 7, 0))))</f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s="3" t="str">
        <f>IF(ISBLANK(F54), "", "{cc}")</f>
        <v>{cc}</v>
      </c>
      <c r="H54" t="s">
        <v>26</v>
      </c>
      <c r="I54" s="3" t="str">
        <f>IF(ISBLANK(H54), "", "{cc}")</f>
        <v>{cc}</v>
      </c>
      <c r="J54" t="s">
        <v>26</v>
      </c>
      <c r="K54" s="3" t="str">
        <f>IF(ISBLANK(J54), "", "{cc}")</f>
        <v>{cc}</v>
      </c>
      <c r="M54" s="3" t="str">
        <f>IF(ISBLANK(L54), "", "{cc}")</f>
        <v/>
      </c>
      <c r="N54" s="3" t="str">
        <f t="shared" si="1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>IF(O54="{1automa}", 1, IF(O54="{2automa}", 2, IF(O54="{3automa}", 3,0)))*3</f>
        <v>3</v>
      </c>
      <c r="S54">
        <v>0</v>
      </c>
      <c r="T54">
        <v>0</v>
      </c>
      <c r="U54" s="3">
        <f>V54+W54+X54+Y54</f>
        <v>3</v>
      </c>
      <c r="V54" s="3">
        <f>IF(ISNUMBER(SEARCH("1", F54)), 1, IF(ISNUMBER(SEARCH("2", F54)), 3, IF(ISNUMBER(SEARCH("3", F54)), 5, IF(ISNUMBER(SEARCH("4", F54)), 7, 0))))</f>
        <v>1</v>
      </c>
      <c r="W54" s="3">
        <f>IF(ISNUMBER(SEARCH("1", H54)), 1, IF(ISNUMBER(SEARCH("2", H54)), 3, IF(ISNUMBER(SEARCH("3", H54)), 5, IF(ISNUMBER(SEARCH("4", H54)), 7, 0))))</f>
        <v>1</v>
      </c>
      <c r="X54" s="3">
        <f>IF(ISNUMBER(SEARCH("1", J54)), 1, IF(ISNUMBER(SEARCH("2", J54)), 3, IF(ISNUMBER(SEARCH("3", J54)), 5, IF(ISNUMBER(SEARCH("4", J54)), 7, 0))))</f>
        <v>1</v>
      </c>
      <c r="Y54" s="3">
        <f>IF(ISNUMBER(SEARCH("1", L54)), 1, IF(ISNUMBER(SEARCH("2", L54)), 3, IF(ISNUMBER(SEARCH("3", L54)), 5, IF(ISNUMBER(SEARCH("4", L54)), 7, 0))))</f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s="3" t="str">
        <f>IF(ISBLANK(F55), "", "{cc}")</f>
        <v>{cc}</v>
      </c>
      <c r="H55" t="s">
        <v>26</v>
      </c>
      <c r="I55" s="3" t="str">
        <f>IF(ISBLANK(H55), "", "{cc}")</f>
        <v>{cc}</v>
      </c>
      <c r="J55" t="s">
        <v>26</v>
      </c>
      <c r="K55" s="3" t="str">
        <f>IF(ISBLANK(J55), "", "{cc}")</f>
        <v>{cc}</v>
      </c>
      <c r="M55" s="3" t="str">
        <f>IF(ISBLANK(L55), "", "{cc}")</f>
        <v/>
      </c>
      <c r="N55" s="3" t="str">
        <f t="shared" si="1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>IF(O55="{1automa}", 1, IF(O55="{2automa}", 2, IF(O55="{3automa}", 3,0)))*3</f>
        <v>3</v>
      </c>
      <c r="S55">
        <v>0</v>
      </c>
      <c r="T55">
        <v>0</v>
      </c>
      <c r="U55" s="3">
        <f>V55+W55+X55+Y55</f>
        <v>3</v>
      </c>
      <c r="V55" s="3">
        <f>IF(ISNUMBER(SEARCH("1", F55)), 1, IF(ISNUMBER(SEARCH("2", F55)), 3, IF(ISNUMBER(SEARCH("3", F55)), 5, IF(ISNUMBER(SEARCH("4", F55)), 7, 0))))</f>
        <v>1</v>
      </c>
      <c r="W55" s="3">
        <f>IF(ISNUMBER(SEARCH("1", H55)), 1, IF(ISNUMBER(SEARCH("2", H55)), 3, IF(ISNUMBER(SEARCH("3", H55)), 5, IF(ISNUMBER(SEARCH("4", H55)), 7, 0))))</f>
        <v>1</v>
      </c>
      <c r="X55" s="3">
        <f>IF(ISNUMBER(SEARCH("1", J55)), 1, IF(ISNUMBER(SEARCH("2", J55)), 3, IF(ISNUMBER(SEARCH("3", J55)), 5, IF(ISNUMBER(SEARCH("4", J55)), 7, 0))))</f>
        <v>1</v>
      </c>
      <c r="Y55" s="3">
        <f>IF(ISNUMBER(SEARCH("1", L55)), 1, IF(ISNUMBER(SEARCH("2", L55)), 3, IF(ISNUMBER(SEARCH("3", L55)), 5, IF(ISNUMBER(SEARCH("4", L55)), 7, 0))))</f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s="3" t="str">
        <f>IF(ISBLANK(F56), "", "{cc}")</f>
        <v>{cc}</v>
      </c>
      <c r="H56" t="s">
        <v>26</v>
      </c>
      <c r="I56" s="3" t="str">
        <f>IF(ISBLANK(H56), "", "{cc}")</f>
        <v>{cc}</v>
      </c>
      <c r="J56" t="s">
        <v>26</v>
      </c>
      <c r="K56" s="3" t="str">
        <f>IF(ISBLANK(J56), "", "{cc}")</f>
        <v>{cc}</v>
      </c>
      <c r="M56" s="3" t="str">
        <f>IF(ISBLANK(L56), "", "{cc}")</f>
        <v/>
      </c>
      <c r="N56" s="3" t="str">
        <f t="shared" si="1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>IF(O56="{1automa}", 1, IF(O56="{2automa}", 2, IF(O56="{3automa}", 3,0)))*3</f>
        <v>3</v>
      </c>
      <c r="S56">
        <v>0</v>
      </c>
      <c r="T56">
        <v>0</v>
      </c>
      <c r="U56" s="3">
        <f>V56+W56+X56+Y56</f>
        <v>3</v>
      </c>
      <c r="V56" s="3">
        <f>IF(ISNUMBER(SEARCH("1", F56)), 1, IF(ISNUMBER(SEARCH("2", F56)), 3, IF(ISNUMBER(SEARCH("3", F56)), 5, IF(ISNUMBER(SEARCH("4", F56)), 7, 0))))</f>
        <v>1</v>
      </c>
      <c r="W56" s="3">
        <f>IF(ISNUMBER(SEARCH("1", H56)), 1, IF(ISNUMBER(SEARCH("2", H56)), 3, IF(ISNUMBER(SEARCH("3", H56)), 5, IF(ISNUMBER(SEARCH("4", H56)), 7, 0))))</f>
        <v>1</v>
      </c>
      <c r="X56" s="3">
        <f>IF(ISNUMBER(SEARCH("1", J56)), 1, IF(ISNUMBER(SEARCH("2", J56)), 3, IF(ISNUMBER(SEARCH("3", J56)), 5, IF(ISNUMBER(SEARCH("4", J56)), 7, 0))))</f>
        <v>1</v>
      </c>
      <c r="Y56" s="3">
        <f>IF(ISNUMBER(SEARCH("1", L56)), 1, IF(ISNUMBER(SEARCH("2", L56)), 3, IF(ISNUMBER(SEARCH("3", L56)), 5, IF(ISNUMBER(SEARCH("4", L56)), 7, 0))))</f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s="3" t="str">
        <f>IF(ISBLANK(F57), "", "{cc}")</f>
        <v>{cc}</v>
      </c>
      <c r="H57" t="s">
        <v>26</v>
      </c>
      <c r="I57" s="3" t="str">
        <f>IF(ISBLANK(H57), "", "{cc}")</f>
        <v>{cc}</v>
      </c>
      <c r="J57" t="s">
        <v>26</v>
      </c>
      <c r="K57" s="3" t="str">
        <f>IF(ISBLANK(J57), "", "{cc}")</f>
        <v>{cc}</v>
      </c>
      <c r="M57" s="3" t="str">
        <f>IF(ISBLANK(L57), "", "{cc}")</f>
        <v/>
      </c>
      <c r="N57" s="3" t="str">
        <f t="shared" si="1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>IF(O57="{1automa}", 1, IF(O57="{2automa}", 2, IF(O57="{3automa}", 3,0)))*3</f>
        <v>3</v>
      </c>
      <c r="S57">
        <v>0</v>
      </c>
      <c r="T57">
        <v>0</v>
      </c>
      <c r="U57" s="3">
        <f>V57+W57+X57+Y57</f>
        <v>3</v>
      </c>
      <c r="V57" s="3">
        <f>IF(ISNUMBER(SEARCH("1", F57)), 1, IF(ISNUMBER(SEARCH("2", F57)), 3, IF(ISNUMBER(SEARCH("3", F57)), 5, IF(ISNUMBER(SEARCH("4", F57)), 7, 0))))</f>
        <v>1</v>
      </c>
      <c r="W57" s="3">
        <f>IF(ISNUMBER(SEARCH("1", H57)), 1, IF(ISNUMBER(SEARCH("2", H57)), 3, IF(ISNUMBER(SEARCH("3", H57)), 5, IF(ISNUMBER(SEARCH("4", H57)), 7, 0))))</f>
        <v>1</v>
      </c>
      <c r="X57" s="3">
        <f>IF(ISNUMBER(SEARCH("1", J57)), 1, IF(ISNUMBER(SEARCH("2", J57)), 3, IF(ISNUMBER(SEARCH("3", J57)), 5, IF(ISNUMBER(SEARCH("4", J57)), 7, 0))))</f>
        <v>1</v>
      </c>
      <c r="Y57" s="3">
        <f>IF(ISNUMBER(SEARCH("1", L57)), 1, IF(ISNUMBER(SEARCH("2", L57)), 3, IF(ISNUMBER(SEARCH("3", L57)), 5, IF(ISNUMBER(SEARCH("4", L57)), 7, 0))))</f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s="3" t="str">
        <f>IF(ISBLANK(F58), "", "{cc}")</f>
        <v>{cc}</v>
      </c>
      <c r="H58" t="s">
        <v>26</v>
      </c>
      <c r="I58" s="3" t="str">
        <f>IF(ISBLANK(H58), "", "{cc}")</f>
        <v>{cc}</v>
      </c>
      <c r="J58" t="s">
        <v>26</v>
      </c>
      <c r="K58" s="3" t="str">
        <f>IF(ISBLANK(J58), "", "{cc}")</f>
        <v>{cc}</v>
      </c>
      <c r="M58" s="3" t="str">
        <f>IF(ISBLANK(L58), "", "{cc}")</f>
        <v/>
      </c>
      <c r="N58" s="3" t="str">
        <f t="shared" si="1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>IF(O58="{1automa}", 1, IF(O58="{2automa}", 2, IF(O58="{3automa}", 3,0)))*3</f>
        <v>3</v>
      </c>
      <c r="S58">
        <v>0</v>
      </c>
      <c r="T58">
        <v>0</v>
      </c>
      <c r="U58" s="3">
        <f>V58+W58+X58+Y58</f>
        <v>3</v>
      </c>
      <c r="V58" s="3">
        <f>IF(ISNUMBER(SEARCH("1", F58)), 1, IF(ISNUMBER(SEARCH("2", F58)), 3, IF(ISNUMBER(SEARCH("3", F58)), 5, IF(ISNUMBER(SEARCH("4", F58)), 7, 0))))</f>
        <v>1</v>
      </c>
      <c r="W58" s="3">
        <f>IF(ISNUMBER(SEARCH("1", H58)), 1, IF(ISNUMBER(SEARCH("2", H58)), 3, IF(ISNUMBER(SEARCH("3", H58)), 5, IF(ISNUMBER(SEARCH("4", H58)), 7, 0))))</f>
        <v>1</v>
      </c>
      <c r="X58" s="3">
        <f>IF(ISNUMBER(SEARCH("1", J58)), 1, IF(ISNUMBER(SEARCH("2", J58)), 3, IF(ISNUMBER(SEARCH("3", J58)), 5, IF(ISNUMBER(SEARCH("4", J58)), 7, 0))))</f>
        <v>1</v>
      </c>
      <c r="Y58" s="3">
        <f>IF(ISNUMBER(SEARCH("1", L58)), 1, IF(ISNUMBER(SEARCH("2", L58)), 3, IF(ISNUMBER(SEARCH("3", L58)), 5, IF(ISNUMBER(SEARCH("4", L58)), 7, 0))))</f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s="3" t="str">
        <f>IF(ISBLANK(F59), "", "{cc}")</f>
        <v>{cc}</v>
      </c>
      <c r="H59" t="s">
        <v>26</v>
      </c>
      <c r="I59" s="3" t="str">
        <f>IF(ISBLANK(H59), "", "{cc}")</f>
        <v>{cc}</v>
      </c>
      <c r="J59" t="s">
        <v>26</v>
      </c>
      <c r="K59" s="3" t="str">
        <f>IF(ISBLANK(J59), "", "{cc}")</f>
        <v>{cc}</v>
      </c>
      <c r="M59" s="3" t="str">
        <f>IF(ISBLANK(L59), "", "{cc}")</f>
        <v/>
      </c>
      <c r="N59" s="3" t="str">
        <f t="shared" si="1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>IF(O59="{1automa}", 1, IF(O59="{2automa}", 2, IF(O59="{3automa}", 3,0)))*3</f>
        <v>3</v>
      </c>
      <c r="S59">
        <v>0</v>
      </c>
      <c r="T59">
        <v>0</v>
      </c>
      <c r="U59" s="3">
        <f>V59+W59+X59+Y59</f>
        <v>3</v>
      </c>
      <c r="V59" s="3">
        <f>IF(ISNUMBER(SEARCH("1", F59)), 1, IF(ISNUMBER(SEARCH("2", F59)), 3, IF(ISNUMBER(SEARCH("3", F59)), 5, IF(ISNUMBER(SEARCH("4", F59)), 7, 0))))</f>
        <v>1</v>
      </c>
      <c r="W59" s="3">
        <f>IF(ISNUMBER(SEARCH("1", H59)), 1, IF(ISNUMBER(SEARCH("2", H59)), 3, IF(ISNUMBER(SEARCH("3", H59)), 5, IF(ISNUMBER(SEARCH("4", H59)), 7, 0))))</f>
        <v>1</v>
      </c>
      <c r="X59" s="3">
        <f>IF(ISNUMBER(SEARCH("1", J59)), 1, IF(ISNUMBER(SEARCH("2", J59)), 3, IF(ISNUMBER(SEARCH("3", J59)), 5, IF(ISNUMBER(SEARCH("4", J59)), 7, 0))))</f>
        <v>1</v>
      </c>
      <c r="Y59" s="3">
        <f>IF(ISNUMBER(SEARCH("1", L59)), 1, IF(ISNUMBER(SEARCH("2", L59)), 3, IF(ISNUMBER(SEARCH("3", L59)), 5, IF(ISNUMBER(SEARCH("4", L59)), 7, 0))))</f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s="3" t="str">
        <f>IF(ISBLANK(F60), "", "{cc}")</f>
        <v>{cc}</v>
      </c>
      <c r="H60" t="s">
        <v>26</v>
      </c>
      <c r="I60" s="3" t="str">
        <f>IF(ISBLANK(H60), "", "{cc}")</f>
        <v>{cc}</v>
      </c>
      <c r="J60" t="s">
        <v>26</v>
      </c>
      <c r="K60" s="3" t="str">
        <f>IF(ISBLANK(J60), "", "{cc}")</f>
        <v>{cc}</v>
      </c>
      <c r="M60" s="3" t="str">
        <f>IF(ISBLANK(L60), "", "{cc}")</f>
        <v/>
      </c>
      <c r="N60" s="3" t="str">
        <f t="shared" si="1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>IF(O60="{1automa}", 1, IF(O60="{2automa}", 2, IF(O60="{3automa}", 3,0)))*3</f>
        <v>3</v>
      </c>
      <c r="S60">
        <v>0</v>
      </c>
      <c r="T60">
        <v>0</v>
      </c>
      <c r="U60" s="3">
        <f>V60+W60+X60+Y60</f>
        <v>3</v>
      </c>
      <c r="V60" s="3">
        <f>IF(ISNUMBER(SEARCH("1", F60)), 1, IF(ISNUMBER(SEARCH("2", F60)), 3, IF(ISNUMBER(SEARCH("3", F60)), 5, IF(ISNUMBER(SEARCH("4", F60)), 7, 0))))</f>
        <v>1</v>
      </c>
      <c r="W60" s="3">
        <f>IF(ISNUMBER(SEARCH("1", H60)), 1, IF(ISNUMBER(SEARCH("2", H60)), 3, IF(ISNUMBER(SEARCH("3", H60)), 5, IF(ISNUMBER(SEARCH("4", H60)), 7, 0))))</f>
        <v>1</v>
      </c>
      <c r="X60" s="3">
        <f>IF(ISNUMBER(SEARCH("1", J60)), 1, IF(ISNUMBER(SEARCH("2", J60)), 3, IF(ISNUMBER(SEARCH("3", J60)), 5, IF(ISNUMBER(SEARCH("4", J60)), 7, 0))))</f>
        <v>1</v>
      </c>
      <c r="Y60" s="3">
        <f>IF(ISNUMBER(SEARCH("1", L60)), 1, IF(ISNUMBER(SEARCH("2", L60)), 3, IF(ISNUMBER(SEARCH("3", L60)), 5, IF(ISNUMBER(SEARCH("4", L60)), 7, 0))))</f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s="3" t="str">
        <f>IF(ISBLANK(F61), "", "{cc}")</f>
        <v>{cc}</v>
      </c>
      <c r="H61" t="s">
        <v>26</v>
      </c>
      <c r="I61" s="3" t="str">
        <f>IF(ISBLANK(H61), "", "{cc}")</f>
        <v>{cc}</v>
      </c>
      <c r="J61" t="s">
        <v>26</v>
      </c>
      <c r="K61" s="3" t="str">
        <f>IF(ISBLANK(J61), "", "{cc}")</f>
        <v>{cc}</v>
      </c>
      <c r="M61" s="3" t="str">
        <f>IF(ISBLANK(L61), "", "{cc}")</f>
        <v/>
      </c>
      <c r="N61" s="3" t="str">
        <f t="shared" si="1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>IF(O61="{1automa}", 1, IF(O61="{2automa}", 2, IF(O61="{3automa}", 3,0)))*3</f>
        <v>3</v>
      </c>
      <c r="S61">
        <v>0</v>
      </c>
      <c r="T61">
        <v>0</v>
      </c>
      <c r="U61" s="3">
        <f>V61+W61+X61+Y61</f>
        <v>3</v>
      </c>
      <c r="V61" s="3">
        <f>IF(ISNUMBER(SEARCH("1", F61)), 1, IF(ISNUMBER(SEARCH("2", F61)), 3, IF(ISNUMBER(SEARCH("3", F61)), 5, IF(ISNUMBER(SEARCH("4", F61)), 7, 0))))</f>
        <v>1</v>
      </c>
      <c r="W61" s="3">
        <f>IF(ISNUMBER(SEARCH("1", H61)), 1, IF(ISNUMBER(SEARCH("2", H61)), 3, IF(ISNUMBER(SEARCH("3", H61)), 5, IF(ISNUMBER(SEARCH("4", H61)), 7, 0))))</f>
        <v>1</v>
      </c>
      <c r="X61" s="3">
        <f>IF(ISNUMBER(SEARCH("1", J61)), 1, IF(ISNUMBER(SEARCH("2", J61)), 3, IF(ISNUMBER(SEARCH("3", J61)), 5, IF(ISNUMBER(SEARCH("4", J61)), 7, 0))))</f>
        <v>1</v>
      </c>
      <c r="Y61" s="3">
        <f>IF(ISNUMBER(SEARCH("1", L61)), 1, IF(ISNUMBER(SEARCH("2", L61)), 3, IF(ISNUMBER(SEARCH("3", L61)), 5, IF(ISNUMBER(SEARCH("4", L61)), 7, 0))))</f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D12" sqref="D12"/>
    </sheetView>
  </sheetViews>
  <sheetFormatPr defaultRowHeight="15" x14ac:dyDescent="0.25"/>
  <cols>
    <col min="1" max="1" width="18.7109375" bestFit="1" customWidth="1"/>
    <col min="2" max="2" width="6" bestFit="1" customWidth="1"/>
    <col min="3" max="3" width="11" bestFit="1" customWidth="1"/>
    <col min="4" max="4" width="7.7109375" bestFit="1" customWidth="1"/>
    <col min="5" max="5" width="24.85546875" bestFit="1" customWidth="1"/>
    <col min="6" max="6" width="12.7109375" bestFit="1" customWidth="1"/>
    <col min="7" max="7" width="4.140625" bestFit="1" customWidth="1"/>
    <col min="8" max="8" width="12.7109375" bestFit="1" customWidth="1"/>
    <col min="9" max="9" width="4.140625" bestFit="1" customWidth="1"/>
    <col min="10" max="10" width="9.85546875" bestFit="1" customWidth="1"/>
    <col min="11" max="11" width="4.140625" bestFit="1" customWidth="1"/>
    <col min="12" max="12" width="9.42578125" bestFit="1" customWidth="1"/>
    <col min="13" max="13" width="4.140625" bestFit="1" customWidth="1"/>
    <col min="14" max="14" width="22" bestFit="1" customWidth="1"/>
    <col min="15" max="15" width="10.140625" bestFit="1" customWidth="1"/>
    <col min="16" max="16" width="9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5</v>
      </c>
      <c r="P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t="s">
        <v>21</v>
      </c>
      <c r="H2" t="s">
        <v>22</v>
      </c>
      <c r="I2" t="s">
        <v>21</v>
      </c>
      <c r="J2" t="s">
        <v>23</v>
      </c>
      <c r="K2" t="s">
        <v>21</v>
      </c>
      <c r="M2" t="s">
        <v>105</v>
      </c>
      <c r="N2" t="s">
        <v>24</v>
      </c>
      <c r="O2" t="s">
        <v>19</v>
      </c>
      <c r="P2" t="s">
        <v>82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t="s">
        <v>21</v>
      </c>
      <c r="H3" t="s">
        <v>22</v>
      </c>
      <c r="I3" t="s">
        <v>21</v>
      </c>
      <c r="J3" t="s">
        <v>23</v>
      </c>
      <c r="K3" t="s">
        <v>21</v>
      </c>
      <c r="M3" t="s">
        <v>105</v>
      </c>
      <c r="N3" t="s">
        <v>24</v>
      </c>
      <c r="O3" t="s">
        <v>19</v>
      </c>
      <c r="P3" t="s">
        <v>82</v>
      </c>
    </row>
    <row r="4" spans="1:1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t="s">
        <v>21</v>
      </c>
      <c r="H4" t="s">
        <v>22</v>
      </c>
      <c r="I4" t="s">
        <v>21</v>
      </c>
      <c r="J4" t="s">
        <v>23</v>
      </c>
      <c r="K4" t="s">
        <v>21</v>
      </c>
      <c r="M4" t="s">
        <v>105</v>
      </c>
      <c r="N4" t="s">
        <v>24</v>
      </c>
      <c r="O4" t="s">
        <v>19</v>
      </c>
      <c r="P4" t="s">
        <v>82</v>
      </c>
    </row>
    <row r="5" spans="1:1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t="s">
        <v>21</v>
      </c>
      <c r="H5" t="s">
        <v>22</v>
      </c>
      <c r="I5" t="s">
        <v>21</v>
      </c>
      <c r="J5" t="s">
        <v>23</v>
      </c>
      <c r="K5" t="s">
        <v>21</v>
      </c>
      <c r="M5" t="s">
        <v>105</v>
      </c>
      <c r="N5" t="s">
        <v>24</v>
      </c>
      <c r="O5" t="s">
        <v>19</v>
      </c>
      <c r="P5" t="s">
        <v>82</v>
      </c>
    </row>
    <row r="6" spans="1:1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t="s">
        <v>21</v>
      </c>
      <c r="H6" t="s">
        <v>28</v>
      </c>
      <c r="I6" t="s">
        <v>21</v>
      </c>
      <c r="K6" t="s">
        <v>105</v>
      </c>
      <c r="M6" t="s">
        <v>105</v>
      </c>
      <c r="N6" t="s">
        <v>27</v>
      </c>
      <c r="O6" t="s">
        <v>19</v>
      </c>
      <c r="P6" t="s">
        <v>78</v>
      </c>
    </row>
    <row r="7" spans="1:1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t="s">
        <v>21</v>
      </c>
      <c r="H7" t="s">
        <v>30</v>
      </c>
      <c r="I7" t="s">
        <v>21</v>
      </c>
      <c r="K7" t="s">
        <v>105</v>
      </c>
      <c r="M7" t="s">
        <v>105</v>
      </c>
      <c r="N7" t="s">
        <v>27</v>
      </c>
      <c r="O7" t="s">
        <v>19</v>
      </c>
      <c r="P7" t="s">
        <v>80</v>
      </c>
    </row>
    <row r="8" spans="1:1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t="s">
        <v>21</v>
      </c>
      <c r="H8" t="s">
        <v>30</v>
      </c>
      <c r="I8" t="s">
        <v>21</v>
      </c>
      <c r="K8" t="s">
        <v>105</v>
      </c>
      <c r="M8" t="s">
        <v>105</v>
      </c>
      <c r="N8" t="s">
        <v>27</v>
      </c>
      <c r="O8" t="s">
        <v>19</v>
      </c>
      <c r="P8" t="s">
        <v>79</v>
      </c>
    </row>
    <row r="9" spans="1:1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t="s">
        <v>21</v>
      </c>
      <c r="H9" t="s">
        <v>28</v>
      </c>
      <c r="I9" t="s">
        <v>21</v>
      </c>
      <c r="J9" t="s">
        <v>23</v>
      </c>
      <c r="K9" t="s">
        <v>21</v>
      </c>
      <c r="M9" t="s">
        <v>105</v>
      </c>
      <c r="N9" t="s">
        <v>27</v>
      </c>
      <c r="O9" t="s">
        <v>19</v>
      </c>
      <c r="P9" t="s">
        <v>81</v>
      </c>
    </row>
    <row r="10" spans="1:1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t="s">
        <v>21</v>
      </c>
      <c r="H10" t="s">
        <v>22</v>
      </c>
      <c r="I10" t="s">
        <v>21</v>
      </c>
      <c r="J10" t="s">
        <v>30</v>
      </c>
      <c r="K10" t="s">
        <v>21</v>
      </c>
      <c r="M10" t="s">
        <v>105</v>
      </c>
      <c r="N10" t="s">
        <v>27</v>
      </c>
      <c r="O10" t="s">
        <v>19</v>
      </c>
      <c r="P10" t="s">
        <v>77</v>
      </c>
    </row>
    <row r="11" spans="1:1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t="s">
        <v>21</v>
      </c>
      <c r="H11" t="s">
        <v>28</v>
      </c>
      <c r="I11" t="s">
        <v>21</v>
      </c>
      <c r="J11" t="s">
        <v>30</v>
      </c>
      <c r="K11" t="s">
        <v>21</v>
      </c>
      <c r="M11" t="s">
        <v>105</v>
      </c>
      <c r="N11" t="s">
        <v>39</v>
      </c>
      <c r="O11" t="s">
        <v>19</v>
      </c>
      <c r="P11" t="s">
        <v>104</v>
      </c>
    </row>
    <row r="12" spans="1:1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t="s">
        <v>21</v>
      </c>
      <c r="H12" t="s">
        <v>22</v>
      </c>
      <c r="I12" t="s">
        <v>21</v>
      </c>
      <c r="J12" t="s">
        <v>23</v>
      </c>
      <c r="K12" t="s">
        <v>21</v>
      </c>
      <c r="M12" t="s">
        <v>105</v>
      </c>
      <c r="N12" t="s">
        <v>24</v>
      </c>
      <c r="O12" t="s">
        <v>19</v>
      </c>
      <c r="P12" t="s">
        <v>69</v>
      </c>
    </row>
    <row r="13" spans="1:1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t="s">
        <v>21</v>
      </c>
      <c r="H13" t="s">
        <v>20</v>
      </c>
      <c r="I13" t="s">
        <v>21</v>
      </c>
      <c r="J13" t="s">
        <v>22</v>
      </c>
      <c r="K13" t="s">
        <v>21</v>
      </c>
      <c r="L13" t="s">
        <v>23</v>
      </c>
      <c r="M13" t="s">
        <v>21</v>
      </c>
      <c r="N13" t="s">
        <v>93</v>
      </c>
      <c r="O13" t="s">
        <v>19</v>
      </c>
      <c r="P13" t="s">
        <v>35</v>
      </c>
    </row>
    <row r="14" spans="1:1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t="s">
        <v>21</v>
      </c>
      <c r="H14" t="s">
        <v>22</v>
      </c>
      <c r="I14" t="s">
        <v>21</v>
      </c>
      <c r="J14" t="s">
        <v>22</v>
      </c>
      <c r="K14" t="s">
        <v>21</v>
      </c>
      <c r="L14" t="s">
        <v>23</v>
      </c>
      <c r="M14" t="s">
        <v>21</v>
      </c>
      <c r="N14" t="s">
        <v>93</v>
      </c>
      <c r="O14" t="s">
        <v>19</v>
      </c>
      <c r="P14" t="s">
        <v>37</v>
      </c>
    </row>
    <row r="15" spans="1:1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t="s">
        <v>21</v>
      </c>
      <c r="H15" t="s">
        <v>22</v>
      </c>
      <c r="I15" t="s">
        <v>21</v>
      </c>
      <c r="J15" t="s">
        <v>23</v>
      </c>
      <c r="K15" t="s">
        <v>21</v>
      </c>
      <c r="L15" t="s">
        <v>23</v>
      </c>
      <c r="M15" t="s">
        <v>21</v>
      </c>
      <c r="N15" t="s">
        <v>93</v>
      </c>
      <c r="O15" t="s">
        <v>19</v>
      </c>
      <c r="P15" t="s">
        <v>38</v>
      </c>
    </row>
    <row r="16" spans="1:1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t="s">
        <v>21</v>
      </c>
      <c r="H16" t="s">
        <v>20</v>
      </c>
      <c r="I16" t="s">
        <v>21</v>
      </c>
      <c r="J16" t="s">
        <v>22</v>
      </c>
      <c r="K16" t="s">
        <v>21</v>
      </c>
      <c r="L16" t="s">
        <v>23</v>
      </c>
      <c r="M16" t="s">
        <v>21</v>
      </c>
      <c r="N16" t="s">
        <v>39</v>
      </c>
      <c r="O16" t="s">
        <v>19</v>
      </c>
      <c r="P16" t="s">
        <v>88</v>
      </c>
    </row>
    <row r="17" spans="1:16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t="s">
        <v>21</v>
      </c>
      <c r="H17" t="s">
        <v>28</v>
      </c>
      <c r="I17" t="s">
        <v>21</v>
      </c>
      <c r="J17" t="s">
        <v>22</v>
      </c>
      <c r="K17" t="s">
        <v>21</v>
      </c>
      <c r="L17" t="s">
        <v>23</v>
      </c>
      <c r="M17" t="s">
        <v>21</v>
      </c>
      <c r="N17" t="s">
        <v>39</v>
      </c>
      <c r="O17" t="s">
        <v>19</v>
      </c>
      <c r="P17" t="s">
        <v>87</v>
      </c>
    </row>
    <row r="18" spans="1:16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t="s">
        <v>21</v>
      </c>
      <c r="H18" t="s">
        <v>22</v>
      </c>
      <c r="I18" t="s">
        <v>21</v>
      </c>
      <c r="J18" t="s">
        <v>30</v>
      </c>
      <c r="K18" t="s">
        <v>21</v>
      </c>
      <c r="L18" t="s">
        <v>23</v>
      </c>
      <c r="M18" t="s">
        <v>21</v>
      </c>
      <c r="N18" t="s">
        <v>39</v>
      </c>
      <c r="O18" t="s">
        <v>19</v>
      </c>
      <c r="P18" t="s">
        <v>86</v>
      </c>
    </row>
    <row r="19" spans="1:16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t="s">
        <v>21</v>
      </c>
      <c r="H19" t="s">
        <v>22</v>
      </c>
      <c r="I19" t="s">
        <v>21</v>
      </c>
      <c r="J19" t="s">
        <v>23</v>
      </c>
      <c r="K19" t="s">
        <v>21</v>
      </c>
      <c r="L19" t="s">
        <v>26</v>
      </c>
      <c r="M19" t="s">
        <v>21</v>
      </c>
      <c r="N19" t="s">
        <v>27</v>
      </c>
      <c r="O19" t="s">
        <v>19</v>
      </c>
      <c r="P19" t="s">
        <v>52</v>
      </c>
    </row>
    <row r="20" spans="1:16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t="s">
        <v>21</v>
      </c>
      <c r="H20" t="s">
        <v>22</v>
      </c>
      <c r="I20" t="s">
        <v>21</v>
      </c>
      <c r="J20" t="s">
        <v>23</v>
      </c>
      <c r="K20" t="s">
        <v>21</v>
      </c>
      <c r="M20" t="s">
        <v>105</v>
      </c>
      <c r="N20" t="s">
        <v>24</v>
      </c>
      <c r="O20" t="s">
        <v>19</v>
      </c>
      <c r="P20" t="s">
        <v>89</v>
      </c>
    </row>
    <row r="21" spans="1:16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t="s">
        <v>21</v>
      </c>
      <c r="H21" t="s">
        <v>22</v>
      </c>
      <c r="I21" t="s">
        <v>21</v>
      </c>
      <c r="J21" t="s">
        <v>30</v>
      </c>
      <c r="K21" t="s">
        <v>21</v>
      </c>
      <c r="L21" t="s">
        <v>26</v>
      </c>
      <c r="M21" t="s">
        <v>21</v>
      </c>
      <c r="N21" t="s">
        <v>92</v>
      </c>
      <c r="O21" t="s">
        <v>19</v>
      </c>
      <c r="P21" t="s">
        <v>73</v>
      </c>
    </row>
    <row r="22" spans="1:16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t="s">
        <v>21</v>
      </c>
      <c r="H22" t="s">
        <v>45</v>
      </c>
      <c r="I22" t="s">
        <v>21</v>
      </c>
      <c r="J22" t="s">
        <v>23</v>
      </c>
      <c r="K22" t="s">
        <v>21</v>
      </c>
      <c r="L22" t="s">
        <v>26</v>
      </c>
      <c r="M22" t="s">
        <v>21</v>
      </c>
      <c r="N22" t="s">
        <v>92</v>
      </c>
      <c r="O22" t="s">
        <v>19</v>
      </c>
      <c r="P22" t="s">
        <v>75</v>
      </c>
    </row>
    <row r="23" spans="1:16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t="s">
        <v>21</v>
      </c>
      <c r="H23" t="s">
        <v>28</v>
      </c>
      <c r="I23" t="s">
        <v>21</v>
      </c>
      <c r="J23" t="s">
        <v>43</v>
      </c>
      <c r="K23" t="s">
        <v>21</v>
      </c>
      <c r="L23" t="s">
        <v>26</v>
      </c>
      <c r="M23" t="s">
        <v>21</v>
      </c>
      <c r="N23" t="s">
        <v>92</v>
      </c>
      <c r="O23" t="s">
        <v>19</v>
      </c>
      <c r="P23" t="s">
        <v>76</v>
      </c>
    </row>
    <row r="24" spans="1:16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t="s">
        <v>21</v>
      </c>
      <c r="H24" t="s">
        <v>28</v>
      </c>
      <c r="I24" t="s">
        <v>21</v>
      </c>
      <c r="J24" t="s">
        <v>30</v>
      </c>
      <c r="K24" t="s">
        <v>21</v>
      </c>
      <c r="L24" t="s">
        <v>26</v>
      </c>
      <c r="M24" t="s">
        <v>21</v>
      </c>
      <c r="N24" t="s">
        <v>93</v>
      </c>
      <c r="O24" t="s">
        <v>47</v>
      </c>
      <c r="P24" t="s">
        <v>74</v>
      </c>
    </row>
    <row r="25" spans="1:16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t="s">
        <v>21</v>
      </c>
      <c r="H25" t="s">
        <v>45</v>
      </c>
      <c r="I25" t="s">
        <v>21</v>
      </c>
      <c r="J25" t="s">
        <v>43</v>
      </c>
      <c r="K25" t="s">
        <v>21</v>
      </c>
      <c r="M25" t="s">
        <v>105</v>
      </c>
      <c r="N25" t="s">
        <v>93</v>
      </c>
      <c r="O25" t="s">
        <v>48</v>
      </c>
      <c r="P25" t="s">
        <v>71</v>
      </c>
    </row>
    <row r="26" spans="1:16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t="s">
        <v>21</v>
      </c>
      <c r="H26" t="s">
        <v>45</v>
      </c>
      <c r="I26" t="s">
        <v>21</v>
      </c>
      <c r="J26" t="s">
        <v>43</v>
      </c>
      <c r="K26" t="s">
        <v>21</v>
      </c>
      <c r="L26" t="s">
        <v>26</v>
      </c>
      <c r="M26" t="s">
        <v>21</v>
      </c>
      <c r="N26" t="s">
        <v>91</v>
      </c>
      <c r="O26" t="s">
        <v>19</v>
      </c>
      <c r="P26" t="s">
        <v>70</v>
      </c>
    </row>
    <row r="27" spans="1:16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t="s">
        <v>21</v>
      </c>
      <c r="H27" t="s">
        <v>45</v>
      </c>
      <c r="I27" t="s">
        <v>21</v>
      </c>
      <c r="J27" t="s">
        <v>43</v>
      </c>
      <c r="K27" t="s">
        <v>21</v>
      </c>
      <c r="M27" t="s">
        <v>105</v>
      </c>
      <c r="N27" t="s">
        <v>90</v>
      </c>
      <c r="O27" t="s">
        <v>19</v>
      </c>
      <c r="P27" t="s">
        <v>72</v>
      </c>
    </row>
    <row r="28" spans="1:16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t="s">
        <v>21</v>
      </c>
      <c r="H28" t="s">
        <v>45</v>
      </c>
      <c r="I28" t="s">
        <v>21</v>
      </c>
      <c r="J28" t="s">
        <v>43</v>
      </c>
      <c r="K28" t="s">
        <v>21</v>
      </c>
      <c r="M28" t="s">
        <v>105</v>
      </c>
      <c r="N28" t="s">
        <v>91</v>
      </c>
      <c r="O28" t="s">
        <v>19</v>
      </c>
      <c r="P28" t="s">
        <v>64</v>
      </c>
    </row>
    <row r="29" spans="1:16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t="s">
        <v>21</v>
      </c>
      <c r="H29" t="s">
        <v>20</v>
      </c>
      <c r="I29" t="s">
        <v>21</v>
      </c>
      <c r="J29" t="s">
        <v>45</v>
      </c>
      <c r="K29" t="s">
        <v>21</v>
      </c>
      <c r="L29" t="s">
        <v>43</v>
      </c>
      <c r="M29" t="s">
        <v>21</v>
      </c>
      <c r="N29" t="s">
        <v>90</v>
      </c>
      <c r="O29" t="s">
        <v>19</v>
      </c>
      <c r="P29" t="s">
        <v>83</v>
      </c>
    </row>
    <row r="30" spans="1:16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t="s">
        <v>21</v>
      </c>
      <c r="H30" t="s">
        <v>45</v>
      </c>
      <c r="I30" t="s">
        <v>21</v>
      </c>
      <c r="J30" t="s">
        <v>22</v>
      </c>
      <c r="K30" t="s">
        <v>21</v>
      </c>
      <c r="L30" t="s">
        <v>43</v>
      </c>
      <c r="M30" t="s">
        <v>21</v>
      </c>
      <c r="N30" t="s">
        <v>90</v>
      </c>
      <c r="O30" t="s">
        <v>19</v>
      </c>
      <c r="P30" t="s">
        <v>84</v>
      </c>
    </row>
    <row r="31" spans="1:16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t="s">
        <v>21</v>
      </c>
      <c r="H31" t="s">
        <v>45</v>
      </c>
      <c r="I31" t="s">
        <v>21</v>
      </c>
      <c r="J31" t="s">
        <v>43</v>
      </c>
      <c r="K31" t="s">
        <v>21</v>
      </c>
      <c r="L31" t="s">
        <v>23</v>
      </c>
      <c r="M31" t="s">
        <v>21</v>
      </c>
      <c r="N31" t="s">
        <v>90</v>
      </c>
      <c r="O31" t="s">
        <v>19</v>
      </c>
      <c r="P31" t="s">
        <v>85</v>
      </c>
    </row>
    <row r="32" spans="1:16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t="s">
        <v>21</v>
      </c>
      <c r="H32" t="s">
        <v>26</v>
      </c>
      <c r="I32" t="s">
        <v>21</v>
      </c>
      <c r="J32" t="s">
        <v>26</v>
      </c>
      <c r="K32" t="s">
        <v>21</v>
      </c>
      <c r="M32" t="s">
        <v>105</v>
      </c>
      <c r="N32" t="s">
        <v>105</v>
      </c>
      <c r="O32" t="s">
        <v>19</v>
      </c>
    </row>
    <row r="33" spans="1:1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t="s">
        <v>21</v>
      </c>
      <c r="H33" t="s">
        <v>26</v>
      </c>
      <c r="I33" t="s">
        <v>21</v>
      </c>
      <c r="J33" t="s">
        <v>26</v>
      </c>
      <c r="K33" t="s">
        <v>21</v>
      </c>
      <c r="M33" t="s">
        <v>105</v>
      </c>
      <c r="N33" t="s">
        <v>105</v>
      </c>
      <c r="O33" t="s">
        <v>19</v>
      </c>
    </row>
    <row r="34" spans="1:1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t="s">
        <v>21</v>
      </c>
      <c r="H34" t="s">
        <v>26</v>
      </c>
      <c r="I34" t="s">
        <v>21</v>
      </c>
      <c r="J34" t="s">
        <v>26</v>
      </c>
      <c r="K34" t="s">
        <v>21</v>
      </c>
      <c r="M34" t="s">
        <v>105</v>
      </c>
      <c r="N34" t="s">
        <v>105</v>
      </c>
      <c r="O34" t="s">
        <v>19</v>
      </c>
    </row>
    <row r="35" spans="1:1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t="s">
        <v>21</v>
      </c>
      <c r="H35" t="s">
        <v>26</v>
      </c>
      <c r="I35" t="s">
        <v>21</v>
      </c>
      <c r="J35" t="s">
        <v>26</v>
      </c>
      <c r="K35" t="s">
        <v>21</v>
      </c>
      <c r="M35" t="s">
        <v>105</v>
      </c>
      <c r="N35" t="s">
        <v>105</v>
      </c>
      <c r="O35" t="s">
        <v>19</v>
      </c>
    </row>
    <row r="36" spans="1:1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t="s">
        <v>21</v>
      </c>
      <c r="H36" t="s">
        <v>26</v>
      </c>
      <c r="I36" t="s">
        <v>21</v>
      </c>
      <c r="J36" t="s">
        <v>26</v>
      </c>
      <c r="K36" t="s">
        <v>21</v>
      </c>
      <c r="M36" t="s">
        <v>105</v>
      </c>
      <c r="N36" t="s">
        <v>105</v>
      </c>
      <c r="O36" t="s">
        <v>19</v>
      </c>
    </row>
    <row r="37" spans="1:1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t="s">
        <v>21</v>
      </c>
      <c r="H37" t="s">
        <v>26</v>
      </c>
      <c r="I37" t="s">
        <v>21</v>
      </c>
      <c r="J37" t="s">
        <v>26</v>
      </c>
      <c r="K37" t="s">
        <v>21</v>
      </c>
      <c r="M37" t="s">
        <v>105</v>
      </c>
      <c r="N37" t="s">
        <v>105</v>
      </c>
      <c r="O37" t="s">
        <v>19</v>
      </c>
    </row>
    <row r="38" spans="1:1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t="s">
        <v>21</v>
      </c>
      <c r="H38" t="s">
        <v>26</v>
      </c>
      <c r="I38" t="s">
        <v>21</v>
      </c>
      <c r="J38" t="s">
        <v>26</v>
      </c>
      <c r="K38" t="s">
        <v>21</v>
      </c>
      <c r="M38" t="s">
        <v>105</v>
      </c>
      <c r="N38" t="s">
        <v>105</v>
      </c>
      <c r="O38" t="s">
        <v>19</v>
      </c>
    </row>
    <row r="39" spans="1:1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t="s">
        <v>21</v>
      </c>
      <c r="H39" t="s">
        <v>26</v>
      </c>
      <c r="I39" t="s">
        <v>21</v>
      </c>
      <c r="J39" t="s">
        <v>26</v>
      </c>
      <c r="K39" t="s">
        <v>21</v>
      </c>
      <c r="M39" t="s">
        <v>105</v>
      </c>
      <c r="N39" t="s">
        <v>105</v>
      </c>
      <c r="O39" t="s">
        <v>19</v>
      </c>
    </row>
    <row r="40" spans="1:1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t="s">
        <v>21</v>
      </c>
      <c r="H40" t="s">
        <v>26</v>
      </c>
      <c r="I40" t="s">
        <v>21</v>
      </c>
      <c r="J40" t="s">
        <v>26</v>
      </c>
      <c r="K40" t="s">
        <v>21</v>
      </c>
      <c r="M40" t="s">
        <v>105</v>
      </c>
      <c r="N40" t="s">
        <v>105</v>
      </c>
      <c r="O40" t="s">
        <v>19</v>
      </c>
    </row>
    <row r="41" spans="1:1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t="s">
        <v>21</v>
      </c>
      <c r="H41" t="s">
        <v>26</v>
      </c>
      <c r="I41" t="s">
        <v>21</v>
      </c>
      <c r="J41" t="s">
        <v>26</v>
      </c>
      <c r="K41" t="s">
        <v>21</v>
      </c>
      <c r="M41" t="s">
        <v>105</v>
      </c>
      <c r="N41" t="s">
        <v>105</v>
      </c>
      <c r="O41" t="s">
        <v>19</v>
      </c>
    </row>
    <row r="42" spans="1:1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t="s">
        <v>21</v>
      </c>
      <c r="H42" t="s">
        <v>26</v>
      </c>
      <c r="I42" t="s">
        <v>21</v>
      </c>
      <c r="J42" t="s">
        <v>26</v>
      </c>
      <c r="K42" t="s">
        <v>21</v>
      </c>
      <c r="M42" t="s">
        <v>105</v>
      </c>
      <c r="N42" t="s">
        <v>105</v>
      </c>
      <c r="O42" t="s">
        <v>19</v>
      </c>
    </row>
    <row r="43" spans="1:1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t="s">
        <v>21</v>
      </c>
      <c r="H43" t="s">
        <v>26</v>
      </c>
      <c r="I43" t="s">
        <v>21</v>
      </c>
      <c r="J43" t="s">
        <v>26</v>
      </c>
      <c r="K43" t="s">
        <v>21</v>
      </c>
      <c r="M43" t="s">
        <v>105</v>
      </c>
      <c r="N43" t="s">
        <v>105</v>
      </c>
      <c r="O43" t="s">
        <v>19</v>
      </c>
    </row>
    <row r="44" spans="1:1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t="s">
        <v>21</v>
      </c>
      <c r="H44" t="s">
        <v>26</v>
      </c>
      <c r="I44" t="s">
        <v>21</v>
      </c>
      <c r="J44" t="s">
        <v>26</v>
      </c>
      <c r="K44" t="s">
        <v>21</v>
      </c>
      <c r="M44" t="s">
        <v>105</v>
      </c>
      <c r="N44" t="s">
        <v>105</v>
      </c>
      <c r="O44" t="s">
        <v>19</v>
      </c>
    </row>
    <row r="45" spans="1:1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t="s">
        <v>21</v>
      </c>
      <c r="H45" t="s">
        <v>26</v>
      </c>
      <c r="I45" t="s">
        <v>21</v>
      </c>
      <c r="J45" t="s">
        <v>26</v>
      </c>
      <c r="K45" t="s">
        <v>21</v>
      </c>
      <c r="M45" t="s">
        <v>105</v>
      </c>
      <c r="N45" t="s">
        <v>105</v>
      </c>
      <c r="O45" t="s">
        <v>19</v>
      </c>
    </row>
    <row r="46" spans="1:1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t="s">
        <v>21</v>
      </c>
      <c r="H46" t="s">
        <v>26</v>
      </c>
      <c r="I46" t="s">
        <v>21</v>
      </c>
      <c r="J46" t="s">
        <v>26</v>
      </c>
      <c r="K46" t="s">
        <v>21</v>
      </c>
      <c r="M46" t="s">
        <v>105</v>
      </c>
      <c r="N46" t="s">
        <v>105</v>
      </c>
      <c r="O46" t="s">
        <v>19</v>
      </c>
    </row>
    <row r="47" spans="1:1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t="s">
        <v>21</v>
      </c>
      <c r="H47" t="s">
        <v>26</v>
      </c>
      <c r="I47" t="s">
        <v>21</v>
      </c>
      <c r="J47" t="s">
        <v>26</v>
      </c>
      <c r="K47" t="s">
        <v>21</v>
      </c>
      <c r="M47" t="s">
        <v>105</v>
      </c>
      <c r="N47" t="s">
        <v>105</v>
      </c>
      <c r="O47" t="s">
        <v>19</v>
      </c>
    </row>
    <row r="48" spans="1:1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t="s">
        <v>21</v>
      </c>
      <c r="H48" t="s">
        <v>26</v>
      </c>
      <c r="I48" t="s">
        <v>21</v>
      </c>
      <c r="J48" t="s">
        <v>26</v>
      </c>
      <c r="K48" t="s">
        <v>21</v>
      </c>
      <c r="M48" t="s">
        <v>105</v>
      </c>
      <c r="N48" t="s">
        <v>105</v>
      </c>
      <c r="O48" t="s">
        <v>19</v>
      </c>
    </row>
    <row r="49" spans="1:1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t="s">
        <v>21</v>
      </c>
      <c r="H49" t="s">
        <v>26</v>
      </c>
      <c r="I49" t="s">
        <v>21</v>
      </c>
      <c r="J49" t="s">
        <v>26</v>
      </c>
      <c r="K49" t="s">
        <v>21</v>
      </c>
      <c r="M49" t="s">
        <v>105</v>
      </c>
      <c r="N49" t="s">
        <v>105</v>
      </c>
      <c r="O49" t="s">
        <v>19</v>
      </c>
    </row>
    <row r="50" spans="1:1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t="s">
        <v>21</v>
      </c>
      <c r="H50" t="s">
        <v>26</v>
      </c>
      <c r="I50" t="s">
        <v>21</v>
      </c>
      <c r="J50" t="s">
        <v>26</v>
      </c>
      <c r="K50" t="s">
        <v>21</v>
      </c>
      <c r="M50" t="s">
        <v>105</v>
      </c>
      <c r="N50" t="s">
        <v>105</v>
      </c>
      <c r="O50" t="s">
        <v>19</v>
      </c>
    </row>
    <row r="51" spans="1:1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t="s">
        <v>21</v>
      </c>
      <c r="H51" t="s">
        <v>26</v>
      </c>
      <c r="I51" t="s">
        <v>21</v>
      </c>
      <c r="J51" t="s">
        <v>26</v>
      </c>
      <c r="K51" t="s">
        <v>21</v>
      </c>
      <c r="M51" t="s">
        <v>105</v>
      </c>
      <c r="N51" t="s">
        <v>105</v>
      </c>
      <c r="O51" t="s">
        <v>19</v>
      </c>
    </row>
    <row r="52" spans="1:1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t="s">
        <v>21</v>
      </c>
      <c r="H52" t="s">
        <v>26</v>
      </c>
      <c r="I52" t="s">
        <v>21</v>
      </c>
      <c r="J52" t="s">
        <v>26</v>
      </c>
      <c r="K52" t="s">
        <v>21</v>
      </c>
      <c r="M52" t="s">
        <v>105</v>
      </c>
      <c r="N52" t="s">
        <v>105</v>
      </c>
      <c r="O52" t="s">
        <v>19</v>
      </c>
    </row>
    <row r="53" spans="1:1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t="s">
        <v>21</v>
      </c>
      <c r="H53" t="s">
        <v>26</v>
      </c>
      <c r="I53" t="s">
        <v>21</v>
      </c>
      <c r="J53" t="s">
        <v>26</v>
      </c>
      <c r="K53" t="s">
        <v>21</v>
      </c>
      <c r="M53" t="s">
        <v>105</v>
      </c>
      <c r="N53" t="s">
        <v>105</v>
      </c>
      <c r="O53" t="s">
        <v>19</v>
      </c>
    </row>
    <row r="54" spans="1:1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t="s">
        <v>21</v>
      </c>
      <c r="H54" t="s">
        <v>26</v>
      </c>
      <c r="I54" t="s">
        <v>21</v>
      </c>
      <c r="J54" t="s">
        <v>26</v>
      </c>
      <c r="K54" t="s">
        <v>21</v>
      </c>
      <c r="M54" t="s">
        <v>105</v>
      </c>
      <c r="N54" t="s">
        <v>105</v>
      </c>
      <c r="O54" t="s">
        <v>19</v>
      </c>
    </row>
    <row r="55" spans="1:1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t="s">
        <v>21</v>
      </c>
      <c r="H55" t="s">
        <v>26</v>
      </c>
      <c r="I55" t="s">
        <v>21</v>
      </c>
      <c r="J55" t="s">
        <v>26</v>
      </c>
      <c r="K55" t="s">
        <v>21</v>
      </c>
      <c r="M55" t="s">
        <v>105</v>
      </c>
      <c r="N55" t="s">
        <v>105</v>
      </c>
      <c r="O55" t="s">
        <v>19</v>
      </c>
    </row>
    <row r="56" spans="1:1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t="s">
        <v>21</v>
      </c>
      <c r="H56" t="s">
        <v>26</v>
      </c>
      <c r="I56" t="s">
        <v>21</v>
      </c>
      <c r="J56" t="s">
        <v>26</v>
      </c>
      <c r="K56" t="s">
        <v>21</v>
      </c>
      <c r="M56" t="s">
        <v>105</v>
      </c>
      <c r="N56" t="s">
        <v>105</v>
      </c>
      <c r="O56" t="s">
        <v>19</v>
      </c>
    </row>
    <row r="57" spans="1:1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t="s">
        <v>21</v>
      </c>
      <c r="H57" t="s">
        <v>26</v>
      </c>
      <c r="I57" t="s">
        <v>21</v>
      </c>
      <c r="J57" t="s">
        <v>26</v>
      </c>
      <c r="K57" t="s">
        <v>21</v>
      </c>
      <c r="M57" t="s">
        <v>105</v>
      </c>
      <c r="N57" t="s">
        <v>105</v>
      </c>
      <c r="O57" t="s">
        <v>19</v>
      </c>
    </row>
    <row r="58" spans="1:1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t="s">
        <v>21</v>
      </c>
      <c r="H58" t="s">
        <v>26</v>
      </c>
      <c r="I58" t="s">
        <v>21</v>
      </c>
      <c r="J58" t="s">
        <v>26</v>
      </c>
      <c r="K58" t="s">
        <v>21</v>
      </c>
      <c r="M58" t="s">
        <v>105</v>
      </c>
      <c r="N58" t="s">
        <v>105</v>
      </c>
      <c r="O58" t="s">
        <v>19</v>
      </c>
    </row>
    <row r="59" spans="1:1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t="s">
        <v>21</v>
      </c>
      <c r="H59" t="s">
        <v>26</v>
      </c>
      <c r="I59" t="s">
        <v>21</v>
      </c>
      <c r="J59" t="s">
        <v>26</v>
      </c>
      <c r="K59" t="s">
        <v>21</v>
      </c>
      <c r="M59" t="s">
        <v>105</v>
      </c>
      <c r="N59" t="s">
        <v>105</v>
      </c>
      <c r="O59" t="s">
        <v>19</v>
      </c>
    </row>
    <row r="60" spans="1:1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t="s">
        <v>21</v>
      </c>
      <c r="H60" t="s">
        <v>26</v>
      </c>
      <c r="I60" t="s">
        <v>21</v>
      </c>
      <c r="J60" t="s">
        <v>26</v>
      </c>
      <c r="K60" t="s">
        <v>21</v>
      </c>
      <c r="M60" t="s">
        <v>105</v>
      </c>
      <c r="N60" t="s">
        <v>105</v>
      </c>
      <c r="O60" t="s">
        <v>19</v>
      </c>
    </row>
    <row r="61" spans="1:1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t="s">
        <v>21</v>
      </c>
      <c r="H61" t="s">
        <v>26</v>
      </c>
      <c r="I61" t="s">
        <v>21</v>
      </c>
      <c r="J61" t="s">
        <v>26</v>
      </c>
      <c r="K61" t="s">
        <v>21</v>
      </c>
      <c r="M61" t="s">
        <v>105</v>
      </c>
      <c r="N61" t="s">
        <v>105</v>
      </c>
      <c r="O6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</vt:lpstr>
      <vt:lpstr>Cards.Datafile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2020-02-18T08:43:21Z</dcterms:modified>
</cp:coreProperties>
</file>