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true" applyFont="true" applyProtection="false" borderId="1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customWidth="true" width="42"/>
    <col collapsed="false" hidden="false" max="2" min="2" style="0" customWidth="true" width="24"/>
    <col collapsed="false" hidden="false" max="3" min="3" style="0" customWidth="true" width="24"/>
    <col collapsed="false" hidden="false" max="4" min="4" style="0" customWidth="true" width="24"/>
    <col collapsed="false" hidden="false" max="5" min="5" style="0" customWidth="true" width="24"/>
    <col collapsed="false" hidden="false" max="1024" min="6" style="0" customWidth="false" width="11.5"/>
  </cols>
  <sheetData>
    <row collapsed="false" customFormat="false" customHeight="false" hidden="false" ht="12.1" outlineLevel="0" r="1">
      <c r="A1" s="1" t="inlineStr">
        <is>
          <t>0</t>
        </is>
      </c>
      <c r="B1" s="1" t="inlineStr">
        <is>
          <t>1</t>
        </is>
      </c>
      <c r="C1" s="1" t="inlineStr">
        <is>
          <t>2</t>
        </is>
      </c>
      <c r="D1" s="1" t="inlineStr">
        <is>
          <t>3</t>
        </is>
      </c>
      <c r="E1" s="1" t="inlineStr">
        <is>
          <t>4</t>
        </is>
      </c>
    </row>
    <row collapsed="false" customFormat="false" customHeight="false" hidden="false" ht="12.1" outlineLevel="0" r="2">
      <c r="A2" s="0" t="inlineStr">
        <is>
          <t>Название отчета: Отчет по лидам/сделкам без назначения следующего действия</t>
        </is>
      </c>
    </row>
    <row collapsed="false" customFormat="false" customHeight="false" hidden="false" ht="12.1" outlineLevel="0" r="3">
      <c r="A3" s="0" t="inlineStr">
        <is>
          <t>Компания: название компании</t>
        </is>
      </c>
    </row>
    <row collapsed="false" customFormat="false" customHeight="false" hidden="false" ht="12.1" outlineLevel="0" r="4">
      <c r="A4" s="0" t="inlineStr">
        <is>
          <t>Дата: 2020-10-26</t>
        </is>
      </c>
    </row>
    <row collapsed="" customFormat="false" customHeight="" hidden="" ht="12.1" outlineLevel="0" r="5"/>
    <row collapsed="" customFormat="false" customHeight="" hidden="" ht="12.1" outlineLevel="0" r="6"/>
    <row collapsed="" customFormat="false" customHeight="" hidden="" ht="12.1" outlineLevel="0" r="7">
      <c r="A7" s="2"/>
      <c r="B7" s="2" t="inlineStr">
        <is>
          <t>Лиды</t>
        </is>
      </c>
      <c r="C7" s="2" t="inlineStr">
        <is>
          <t>Сделки</t>
        </is>
      </c>
    </row>
    <row collapsed="" customFormat="false" customHeight="" hidden="" ht="12.1" outlineLevel="0" r="8">
      <c r="A8" s="2" t="inlineStr">
        <is>
          <t>Итого (без назначения следующего действия)</t>
        </is>
      </c>
      <c r="B8" s="2" t="n">
        <v>4</v>
      </c>
      <c r="C8" s="2" t="n">
        <v>7</v>
      </c>
    </row>
    <row collapsed="" customFormat="false" customHeight="" hidden="" ht="12.1" outlineLevel="0" r="9">
      <c r="A9" s="2" t="inlineStr">
        <is>
          <t>% от общего количества</t>
        </is>
      </c>
      <c r="B9" s="2" t="inlineStr">
        <is>
          <t>12.9%</t>
        </is>
      </c>
      <c r="C9" s="2" t="inlineStr">
        <is>
          <t>18.92%</t>
        </is>
      </c>
    </row>
    <row collapsed="" customFormat="false" customHeight="" hidden="" ht="12.1" outlineLevel="0" r="10"/>
    <row collapsed="" customFormat="false" customHeight="" hidden="" ht="12.1" outlineLevel="0" r="11"/>
    <row collapsed="" customFormat="false" customHeight="" hidden="" ht="12.1" outlineLevel="0" r="12">
      <c r="A12" s="2" t="inlineStr">
        <is>
          <t>Менеджеры</t>
        </is>
      </c>
      <c r="B12" s="2" t="inlineStr">
        <is>
          <t>Лиды (без назначения)</t>
        </is>
      </c>
      <c r="C12" s="2" t="inlineStr">
        <is>
          <t>Всего лидов за день</t>
        </is>
      </c>
      <c r="D12" s="2" t="inlineStr">
        <is>
          <t>Сделки (без назначения)</t>
        </is>
      </c>
      <c r="E12" s="2" t="inlineStr">
        <is>
          <t>Всего сделок за день</t>
        </is>
      </c>
    </row>
    <row collapsed="" customFormat="false" customHeight="" hidden="" ht="12.1" outlineLevel="0" r="13">
      <c r="A13" s="2" t="inlineStr">
        <is>
          <t>Дрёмин Александр</t>
        </is>
      </c>
      <c r="B13" s="2" t="n">
        <v>0</v>
      </c>
      <c r="C13" s="2" t="n">
        <v>0</v>
      </c>
      <c r="D13" s="2" t="n">
        <v>0</v>
      </c>
      <c r="E13" s="2" t="n">
        <v>0</v>
      </c>
    </row>
    <row collapsed="" customFormat="false" customHeight="" hidden="" ht="12.1" outlineLevel="0" r="14">
      <c r="A14" s="2" t="inlineStr">
        <is>
          <t>Кулаков Андрей</t>
        </is>
      </c>
      <c r="B14" s="2" t="n">
        <v>0</v>
      </c>
      <c r="C14" s="2" t="n">
        <v>4</v>
      </c>
      <c r="D14" s="2" t="n">
        <v>0</v>
      </c>
      <c r="E14" s="2" t="n">
        <v>5</v>
      </c>
    </row>
    <row collapsed="" customFormat="false" customHeight="" hidden="" ht="12.1" outlineLevel="0" r="15">
      <c r="A15" s="2" t="inlineStr">
        <is>
          <t>Озерина Людмила</t>
        </is>
      </c>
      <c r="B15" s="2" t="n">
        <v>2</v>
      </c>
      <c r="C15" s="2" t="n">
        <v>2</v>
      </c>
      <c r="D15" s="2" t="n">
        <v>0</v>
      </c>
      <c r="E15" s="2" t="n">
        <v>0</v>
      </c>
    </row>
    <row collapsed="" customFormat="false" customHeight="" hidden="" ht="12.1" outlineLevel="0" r="16">
      <c r="A16" s="2" t="inlineStr">
        <is>
          <t>Дымков  Василий</t>
        </is>
      </c>
      <c r="B16" s="2" t="n">
        <v>0</v>
      </c>
      <c r="C16" s="2" t="n">
        <v>7</v>
      </c>
      <c r="D16" s="2" t="n">
        <v>0</v>
      </c>
      <c r="E16" s="2" t="n">
        <v>7</v>
      </c>
    </row>
    <row collapsed="" customFormat="false" customHeight="" hidden="" ht="12.1" outlineLevel="0" r="17">
      <c r="A17" s="2" t="inlineStr">
        <is>
          <t>Акимова Елена</t>
        </is>
      </c>
      <c r="B17" s="2" t="n">
        <v>0</v>
      </c>
      <c r="C17" s="2" t="n">
        <v>6</v>
      </c>
      <c r="D17" s="2" t="n">
        <v>0</v>
      </c>
      <c r="E17" s="2" t="n">
        <v>6</v>
      </c>
    </row>
    <row collapsed="" customFormat="false" customHeight="" hidden="" ht="12.1" outlineLevel="0" r="18">
      <c r="A18" s="2" t="inlineStr">
        <is>
          <t>Корнилова Анна</t>
        </is>
      </c>
      <c r="B18" s="2" t="n">
        <v>0</v>
      </c>
      <c r="C18" s="2" t="n">
        <v>3</v>
      </c>
      <c r="D18" s="2" t="n">
        <v>4</v>
      </c>
      <c r="E18" s="2" t="n">
        <v>10</v>
      </c>
    </row>
    <row collapsed="" customFormat="false" customHeight="" hidden="" ht="12.1" outlineLevel="0" r="19">
      <c r="A19" s="2" t="inlineStr">
        <is>
          <t>Саблин Артем</t>
        </is>
      </c>
      <c r="B19" s="2" t="n">
        <v>0</v>
      </c>
      <c r="C19" s="2" t="n">
        <v>5</v>
      </c>
      <c r="D19" s="2" t="n">
        <v>0</v>
      </c>
      <c r="E19" s="2" t="n">
        <v>5</v>
      </c>
    </row>
    <row collapsed="" customFormat="false" customHeight="" hidden="" ht="12.1" outlineLevel="0" r="20">
      <c r="A20" s="2" t="inlineStr">
        <is>
          <t>Саблин  Артем</t>
        </is>
      </c>
      <c r="B20" s="2" t="n">
        <v>0</v>
      </c>
      <c r="C20" s="2" t="n">
        <v>0</v>
      </c>
      <c r="D20" s="2" t="n">
        <v>0</v>
      </c>
      <c r="E20" s="2" t="n">
        <v>0</v>
      </c>
    </row>
    <row collapsed="" customFormat="false" customHeight="" hidden="" ht="12.1" outlineLevel="0" r="21">
      <c r="A21" s="2" t="inlineStr">
        <is>
          <t> Иван Глотов</t>
        </is>
      </c>
      <c r="B21" s="2" t="n">
        <v>0</v>
      </c>
      <c r="C21" s="2" t="n">
        <v>0</v>
      </c>
      <c r="D21" s="2" t="n">
        <v>0</v>
      </c>
      <c r="E21" s="2" t="n">
        <v>0</v>
      </c>
    </row>
    <row collapsed="" customFormat="false" customHeight="" hidden="" ht="12.1" outlineLevel="0" r="22">
      <c r="A22" s="2" t="inlineStr">
        <is>
          <t>Зайцева Диана</t>
        </is>
      </c>
      <c r="B22" s="2" t="n">
        <v>0</v>
      </c>
      <c r="C22" s="2" t="n">
        <v>0</v>
      </c>
      <c r="D22" s="2" t="n">
        <v>0</v>
      </c>
      <c r="E22" s="2" t="n">
        <v>0</v>
      </c>
    </row>
    <row collapsed="" customFormat="false" customHeight="" hidden="" ht="12.1" outlineLevel="0" r="23">
      <c r="A23" s="2" t="inlineStr">
        <is>
          <t>Лутов Дмитрий</t>
        </is>
      </c>
      <c r="B23" s="2" t="n">
        <v>2</v>
      </c>
      <c r="C23" s="2" t="n">
        <v>4</v>
      </c>
      <c r="D23" s="2" t="n">
        <v>3</v>
      </c>
      <c r="E23" s="2" t="n">
        <v>4</v>
      </c>
    </row>
    <row collapsed="" customFormat="false" customHeight="" hidden="" ht="12.1" outlineLevel="0" r="24">
      <c r="A24" s="2" t="inlineStr">
        <is>
          <t>Видеосвязи Тест</t>
        </is>
      </c>
      <c r="B24" s="2" t="n">
        <v>0</v>
      </c>
      <c r="C24" s="2" t="n">
        <v>0</v>
      </c>
      <c r="D24" s="2" t="n">
        <v>0</v>
      </c>
      <c r="E24" s="2" t="n">
        <v>0</v>
      </c>
    </row>
    <row collapsed="" customFormat="false" customHeight="" hidden="" ht="12.1" outlineLevel="0" r="25">
      <c r="A25" s="2" t="inlineStr">
        <is>
          <t>Белоусов Евгений</t>
        </is>
      </c>
      <c r="B25" s="2" t="n">
        <v>0</v>
      </c>
      <c r="C25" s="2" t="n">
        <v>0</v>
      </c>
      <c r="D25" s="2" t="n">
        <v>0</v>
      </c>
      <c r="E25" s="2" t="n">
        <v>0</v>
      </c>
    </row>
    <row collapsed="" customFormat="false" customHeight="" hidden="" ht="12.1" outlineLevel="0" r="26">
      <c r="A26" s="2" t="inlineStr">
        <is>
          <t>Скопинцев Вадим</t>
        </is>
      </c>
      <c r="B26" s="2" t="n">
        <v>0</v>
      </c>
      <c r="C26" s="2" t="n">
        <v>0</v>
      </c>
      <c r="D26" s="2" t="n">
        <v>0</v>
      </c>
      <c r="E26" s="2" t="n">
        <v>0</v>
      </c>
    </row>
    <row collapsed="" customFormat="false" customHeight="" hidden="" ht="12.1" outlineLevel="0" r="27"/>
    <row collapsed="" customFormat="false" customHeight="" hidden="" ht="12.1" outlineLevel="0" r="28"/>
    <row collapsed="" customFormat="false" customHeight="" hidden="" ht="12.1" outlineLevel="0" r="29">
      <c r="A29" s="3"/>
      <c r="B29" s="2" t="inlineStr">
        <is>
          <t>#</t>
        </is>
      </c>
      <c r="C29" s="2" t="inlineStr">
        <is>
          <t>Название</t>
        </is>
      </c>
      <c r="D29" s="2" t="inlineStr">
        <is>
          <t>Тип</t>
        </is>
      </c>
      <c r="E29" s="2" t="inlineStr">
        <is>
          <t>Менеджер</t>
        </is>
      </c>
    </row>
    <row collapsed="" customFormat="false" customHeight="" hidden="" ht="12.1" outlineLevel="0" r="30">
      <c r="A30" s="3"/>
      <c r="B30" s="2" t="n">
        <v>1</v>
      </c>
      <c r="C30" s="2" t="inlineStr">
        <is>
          <t>79777913842 - Входящий звонок</t>
        </is>
      </c>
      <c r="D30" s="2" t="s">
        <f>=HYPERLINK("https://kraust.bitrix24.ru/crm/deal/details/14989/","Сделка")</f>
      </c>
      <c r="E30" s="2" t="inlineStr">
        <is>
          <t>Лутов Дмитрий</t>
        </is>
      </c>
    </row>
    <row collapsed="" customFormat="false" customHeight="" hidden="" ht="12.1" outlineLevel="0" r="31">
      <c r="A31" s="3"/>
      <c r="B31" s="2" t="n">
        <v>2</v>
      </c>
      <c r="C31" s="2" t="inlineStr">
        <is>
          <t>79032089653 - Проходная и КПП - 50км</t>
        </is>
      </c>
      <c r="D31" s="2" t="s">
        <f>=HYPERLINK("https://kraust.bitrix24.ru/crm/deal/details/14997/","Сделка")</f>
      </c>
      <c r="E31" s="2" t="inlineStr">
        <is>
          <t>Лутов Дмитрий</t>
        </is>
      </c>
    </row>
    <row collapsed="" customFormat="false" customHeight="" hidden="" ht="12.1" outlineLevel="0" r="32">
      <c r="A32" s="3"/>
      <c r="B32" s="2" t="n">
        <v>3</v>
      </c>
      <c r="C32" s="2" t="inlineStr">
        <is>
          <t> Ушаков Алексей - МД из 3х</t>
        </is>
      </c>
      <c r="D32" s="2" t="s">
        <f>=HYPERLINK("https://kraust.bitrix24.ru/crm/deal/details/15001/","Сделка")</f>
      </c>
      <c r="E32" s="2" t="inlineStr">
        <is>
          <t>Лутов Дмитрий</t>
        </is>
      </c>
    </row>
    <row collapsed="" customFormat="false" customHeight="" hidden="" ht="12.1" outlineLevel="0" r="33">
      <c r="A33" s="3"/>
      <c r="B33" s="2" t="n">
        <v>4</v>
      </c>
      <c r="C33" s="2" t="inlineStr">
        <is>
          <t>74954515038 - Входящий звонок</t>
        </is>
      </c>
      <c r="D33" s="2" t="s">
        <f>=HYPERLINK("https://kraust.bitrix24.ru/crm/lead/details/29543/","Лид")</f>
      </c>
      <c r="E33" s="2" t="inlineStr">
        <is>
          <t>Озерина Людмила</t>
        </is>
      </c>
    </row>
    <row collapsed="" customFormat="false" customHeight="" hidden="" ht="12.1" outlineLevel="0" r="34">
      <c r="A34" s="3"/>
      <c r="B34" s="2" t="n">
        <v>5</v>
      </c>
      <c r="C34" s="2" t="inlineStr">
        <is>
          <t>79152350743 - Входящий звонок</t>
        </is>
      </c>
      <c r="D34" s="2" t="s">
        <f>=HYPERLINK("https://kraust.bitrix24.ru/crm/lead/details/29567/","Лид")</f>
      </c>
      <c r="E34" s="2" t="inlineStr">
        <is>
          <t>Озерина Людмила</t>
        </is>
      </c>
    </row>
    <row collapsed="" customFormat="false" customHeight="" hidden="" ht="12.1" outlineLevel="0" r="35">
      <c r="A35" s="3"/>
      <c r="B35" s="2" t="n">
        <v>6</v>
      </c>
      <c r="C35" s="2" t="inlineStr">
        <is>
          <t>79536685364 - Исходящий звонок</t>
        </is>
      </c>
      <c r="D35" s="2" t="s">
        <f>=HYPERLINK("https://kraust.bitrix24.ru/crm/lead/details/29571/","Лид")</f>
      </c>
      <c r="E35" s="2" t="inlineStr">
        <is>
          <t>Лутов Дмитрий</t>
        </is>
      </c>
    </row>
    <row collapsed="" customFormat="false" customHeight="" hidden="" ht="12.1" outlineLevel="0" r="36">
      <c r="A36" s="3"/>
      <c r="B36" s="2" t="n">
        <v>7</v>
      </c>
      <c r="C36" s="2" t="inlineStr">
        <is>
          <t>Сергей</t>
        </is>
      </c>
      <c r="D36" s="2" t="s">
        <f>=HYPERLINK("https://kraust.bitrix24.ru/crm/deal/details/15023/","Сделка")</f>
      </c>
      <c r="E36" s="2" t="inlineStr">
        <is>
          <t>Корнилова Анна</t>
        </is>
      </c>
    </row>
    <row collapsed="" customFormat="false" customHeight="" hidden="" ht="12.1" outlineLevel="0" r="37">
      <c r="A37" s="3"/>
      <c r="B37" s="2" t="n">
        <v>8</v>
      </c>
      <c r="C37" s="2" t="inlineStr">
        <is>
          <t>Людмила </t>
        </is>
      </c>
      <c r="D37" s="2" t="s">
        <f>=HYPERLINK("https://kraust.bitrix24.ru/crm/deal/details/15025/","Сделка")</f>
      </c>
      <c r="E37" s="2" t="inlineStr">
        <is>
          <t>Корнилова Анна</t>
        </is>
      </c>
    </row>
    <row collapsed="" customFormat="false" customHeight="" hidden="" ht="12.1" outlineLevel="0" r="38">
      <c r="A38" s="3"/>
      <c r="B38" s="2" t="n">
        <v>9</v>
      </c>
      <c r="C38" s="2" t="inlineStr">
        <is>
          <t>79031327627 - Исходящий звонок</t>
        </is>
      </c>
      <c r="D38" s="2" t="s">
        <f>=HYPERLINK("https://kraust.bitrix24.ru/crm/lead/details/29579/","Лид")</f>
      </c>
      <c r="E38" s="2" t="inlineStr">
        <is>
          <t>Лутов Дмитрий</t>
        </is>
      </c>
    </row>
    <row collapsed="" customFormat="false" customHeight="" hidden="" ht="12.1" outlineLevel="0" r="39">
      <c r="A39" s="3"/>
      <c r="B39" s="2" t="n">
        <v>10</v>
      </c>
      <c r="C39" s="2" t="inlineStr">
        <is>
          <t>Татьяна Викторовна</t>
        </is>
      </c>
      <c r="D39" s="2" t="s">
        <f>=HYPERLINK("https://kraust.bitrix24.ru/crm/deal/details/15033/","Сделка")</f>
      </c>
      <c r="E39" s="2" t="inlineStr">
        <is>
          <t>Корнилова Анна</t>
        </is>
      </c>
    </row>
    <row collapsed="" customFormat="false" customHeight="" hidden="" ht="12.1" outlineLevel="0" r="40">
      <c r="A40" s="3"/>
      <c r="B40" s="2" t="n">
        <v>11</v>
      </c>
      <c r="C40" s="2" t="inlineStr">
        <is>
          <t>Александр Модульное здание БКСП</t>
        </is>
      </c>
      <c r="D40" s="2" t="s">
        <f>=HYPERLINK("https://kraust.bitrix24.ru/crm/deal/details/15037/","Сделка")</f>
      </c>
      <c r="E40" s="2" t="inlineStr">
        <is>
          <t>Корнилова Анна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2020-10-26T20:23:00.00Z</dcterms:created>
  <dc:title/>
  <dc:subject/>
  <dc:creator/>
  <dc:description/>
  <cp:revision>0</cp:revision>
</cp:coreProperties>
</file>