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di\OneDrive\Desktop\"/>
    </mc:Choice>
  </mc:AlternateContent>
  <xr:revisionPtr revIDLastSave="0" documentId="13_ncr:1_{00AD3EF4-A13A-4D08-9155-923568966FE5}" xr6:coauthVersionLast="47" xr6:coauthVersionMax="47" xr10:uidLastSave="{00000000-0000-0000-0000-000000000000}"/>
  <bookViews>
    <workbookView xWindow="-110" yWindow="-110" windowWidth="19420" windowHeight="10300" xr2:uid="{4AC219D8-6192-4035-B02C-289FE8F33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 s="1"/>
  <c r="B21" i="1"/>
  <c r="B25" i="1" s="1"/>
  <c r="B27" i="1" s="1"/>
  <c r="B28" i="1" s="1"/>
  <c r="C25" i="1" l="1"/>
  <c r="C24" i="1"/>
  <c r="B22" i="1"/>
  <c r="B24" i="1" s="1"/>
  <c r="C27" i="1" l="1"/>
  <c r="C28" i="1" s="1"/>
</calcChain>
</file>

<file path=xl/sharedStrings.xml><?xml version="1.0" encoding="utf-8"?>
<sst xmlns="http://schemas.openxmlformats.org/spreadsheetml/2006/main" count="59" uniqueCount="40">
  <si>
    <t>Category</t>
  </si>
  <si>
    <t>Amount (INR)</t>
  </si>
  <si>
    <t>Income Sources</t>
  </si>
  <si>
    <t>Salary</t>
  </si>
  <si>
    <t>House Property</t>
  </si>
  <si>
    <t>Business &amp; Profession</t>
  </si>
  <si>
    <t>Capital Gains</t>
  </si>
  <si>
    <t>Other Sources (e.g. Savings)</t>
  </si>
  <si>
    <t>Total Income</t>
  </si>
  <si>
    <t>Deductions</t>
  </si>
  <si>
    <t>Sec 80C (Investments/Expenses)</t>
  </si>
  <si>
    <t>Sec 80CCD (1b) (NPS)</t>
  </si>
  <si>
    <t>Sec 80D (Medical Premium)</t>
  </si>
  <si>
    <t>Sec 80E (Education Loan)</t>
  </si>
  <si>
    <t>Sec 80G (Donations)</t>
  </si>
  <si>
    <t>Sec 80TTA</t>
  </si>
  <si>
    <t>Sec 80TTB</t>
  </si>
  <si>
    <t>Total Deductions</t>
  </si>
  <si>
    <t>Total Exemptions</t>
  </si>
  <si>
    <t>Total Taxable Income</t>
  </si>
  <si>
    <t>Income Tax Slab (old Tax Regime)</t>
  </si>
  <si>
    <t>Up to Rs.2.50 Lakhs</t>
  </si>
  <si>
    <t>Nil</t>
  </si>
  <si>
    <t>1000001 and above</t>
  </si>
  <si>
    <t>Up to Rs.3 Lakhs</t>
  </si>
  <si>
    <t>1500001 and above</t>
  </si>
  <si>
    <t>Surcharge Rates</t>
  </si>
  <si>
    <t>*Surcharge of 10%</t>
  </si>
  <si>
    <t>*Surcharge of 15%</t>
  </si>
  <si>
    <t>*Surcharge of 25%</t>
  </si>
  <si>
    <t>*Surcharge of 37% for income above 5 crores</t>
  </si>
  <si>
    <t xml:space="preserve">        </t>
  </si>
  <si>
    <t>OTR</t>
  </si>
  <si>
    <r>
      <t>Health &amp; Education Cess (4%)</t>
    </r>
    <r>
      <rPr>
        <sz val="11"/>
        <color theme="1"/>
        <rFont val="Calibri"/>
        <family val="2"/>
        <scheme val="minor"/>
      </rPr>
      <t>:</t>
    </r>
  </si>
  <si>
    <t>Total Tax Payable:</t>
  </si>
  <si>
    <t>Column1</t>
  </si>
  <si>
    <t>Income Tax Calculator</t>
  </si>
  <si>
    <t>Surcharge</t>
  </si>
  <si>
    <t>old regime</t>
  </si>
  <si>
    <t>new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</si>
</sst>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lgerian"/>
      <family val="5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Arial Black"/>
      <family val="2"/>
    </font>
    <font>
      <b/>
      <sz val="15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vertical="center" wrapText="1"/>
    </xf>
    <xf numFmtId="0" fontId="0" fillId="3" borderId="0" xfId="0" applyFill="1"/>
    <xf numFmtId="0" fontId="2" fillId="3" borderId="0" xfId="0" applyFont="1" applyFill="1"/>
    <xf numFmtId="3" fontId="2" fillId="3" borderId="0" xfId="0" applyNumberFormat="1" applyFont="1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0" fillId="3" borderId="0" xfId="0" applyFill="1" applyAlignment="1">
      <alignment vertical="center" wrapText="1"/>
    </xf>
    <xf numFmtId="0" fontId="8" fillId="0" borderId="0" xfId="0" applyFont="1"/>
    <xf numFmtId="0" fontId="9" fillId="0" borderId="0" xfId="0" applyFont="1"/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</cellXfs>
  <cellStyles count="2">
    <cellStyle name="Currency 2" xfId="1" xr:uid="{0AE24E7B-80A7-4392-9F40-F4DBCDFAA4E7}"/>
    <cellStyle name="Normal" xfId="0" builtinId="0"/>
  </cellStyles>
  <dxfs count="8"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AAAA-9D69-48B0-97B6-911F2A1419D1}" name="Table1" displayName="Table1" ref="A3:B10" totalsRowShown="0" headerRowDxfId="3">
  <tableColumns count="2">
    <tableColumn id="1" xr3:uid="{4CC522D9-EA8A-4E98-B6DD-F66B69411867}" name="Category" dataDxfId="4"/>
    <tableColumn id="2" xr3:uid="{04DA51B5-0920-42DB-8424-A02E3F97076A}" name="Amount (INR)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CF8E9-37E6-4E6E-A7C8-27BFBF31CD7B}" name="Table2" displayName="Table2" ref="A12:B21" totalsRowShown="0">
  <tableColumns count="2">
    <tableColumn id="1" xr3:uid="{2718BD84-8462-44E9-95D5-2BFA65BCBBEA}" name="Deductions" dataDxfId="6"/>
    <tableColumn id="2" xr3:uid="{4F0CE6F7-9170-4901-B4C1-DFD89C838AB7}" name="Column1" dataDxfId="5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30C4D-307E-45CE-A89A-EA09ED91140B}" name="Table14" displayName="Table14" ref="D3:E10" totalsRowShown="0" headerRowDxfId="2">
  <tableColumns count="2">
    <tableColumn id="1" xr3:uid="{CA37A2CA-1AD5-40F6-AE21-5FA64FCC9229}" name="Category" dataDxfId="1"/>
    <tableColumn id="2" xr3:uid="{3AE30F09-9876-4BE9-8835-402840AC6E83}" name="Amount (INR)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0B3A-2823-4CEB-81D0-78BA053D0D3E}">
  <dimension ref="A1:I46"/>
  <sheetViews>
    <sheetView tabSelected="1" workbookViewId="0">
      <selection activeCell="F6" sqref="F6"/>
    </sheetView>
  </sheetViews>
  <sheetFormatPr defaultRowHeight="14.5" x14ac:dyDescent="0.35"/>
  <cols>
    <col min="1" max="1" width="22.6328125" customWidth="1"/>
    <col min="2" max="2" width="24.36328125" customWidth="1"/>
    <col min="3" max="3" width="7.81640625" customWidth="1"/>
    <col min="4" max="4" width="22.6328125" customWidth="1"/>
    <col min="5" max="5" width="21.36328125" customWidth="1"/>
    <col min="6" max="6" width="16.54296875" customWidth="1"/>
    <col min="7" max="7" width="18.81640625" customWidth="1"/>
    <col min="8" max="8" width="15.54296875" customWidth="1"/>
    <col min="9" max="9" width="12.90625" customWidth="1"/>
  </cols>
  <sheetData>
    <row r="1" spans="1:9" ht="35.5" customHeight="1" x14ac:dyDescent="0.35">
      <c r="A1" s="27" t="s">
        <v>36</v>
      </c>
      <c r="B1" s="27"/>
      <c r="C1" s="27"/>
      <c r="D1" s="27"/>
      <c r="E1" s="27"/>
      <c r="F1" s="26"/>
    </row>
    <row r="2" spans="1:9" ht="23" x14ac:dyDescent="0.65">
      <c r="A2" s="31" t="s">
        <v>38</v>
      </c>
      <c r="D2" s="32" t="s">
        <v>39</v>
      </c>
    </row>
    <row r="3" spans="1:9" x14ac:dyDescent="0.35">
      <c r="A3" s="1" t="s">
        <v>0</v>
      </c>
      <c r="B3" s="1" t="s">
        <v>1</v>
      </c>
      <c r="D3" s="1" t="s">
        <v>0</v>
      </c>
      <c r="E3" s="1" t="s">
        <v>1</v>
      </c>
      <c r="F3" s="1"/>
    </row>
    <row r="4" spans="1:9" ht="15" thickBot="1" x14ac:dyDescent="0.4">
      <c r="A4" s="3" t="s">
        <v>2</v>
      </c>
      <c r="B4" s="2"/>
      <c r="D4" s="3" t="s">
        <v>2</v>
      </c>
      <c r="E4" s="2"/>
      <c r="F4" s="2"/>
    </row>
    <row r="5" spans="1:9" ht="18.5" x14ac:dyDescent="0.45">
      <c r="A5" s="2" t="s">
        <v>3</v>
      </c>
      <c r="B5" s="4">
        <v>1200000</v>
      </c>
      <c r="D5" s="2" t="s">
        <v>3</v>
      </c>
      <c r="E5" s="4">
        <v>1200000</v>
      </c>
      <c r="F5" s="4"/>
      <c r="G5" s="19" t="s">
        <v>20</v>
      </c>
      <c r="H5" s="20"/>
      <c r="I5" s="21"/>
    </row>
    <row r="6" spans="1:9" ht="15.5" customHeight="1" x14ac:dyDescent="0.35">
      <c r="A6" s="2" t="s">
        <v>4</v>
      </c>
      <c r="B6" s="4">
        <v>150000</v>
      </c>
      <c r="D6" s="2" t="s">
        <v>4</v>
      </c>
      <c r="E6" s="4">
        <v>150000</v>
      </c>
      <c r="F6" s="4"/>
      <c r="G6" s="22" t="s">
        <v>21</v>
      </c>
      <c r="H6" s="23"/>
      <c r="I6" s="6" t="s">
        <v>22</v>
      </c>
    </row>
    <row r="7" spans="1:9" ht="20.5" customHeight="1" x14ac:dyDescent="0.35">
      <c r="A7" s="2" t="s">
        <v>5</v>
      </c>
      <c r="B7" s="2">
        <v>0</v>
      </c>
      <c r="D7" s="2" t="s">
        <v>5</v>
      </c>
      <c r="E7" s="2">
        <v>0</v>
      </c>
      <c r="F7" s="2"/>
      <c r="G7" s="7">
        <v>250001</v>
      </c>
      <c r="H7" s="5">
        <v>500000</v>
      </c>
      <c r="I7" s="8">
        <v>0.05</v>
      </c>
    </row>
    <row r="8" spans="1:9" ht="23" customHeight="1" x14ac:dyDescent="0.35">
      <c r="A8" s="2" t="s">
        <v>6</v>
      </c>
      <c r="B8" s="4">
        <v>200000</v>
      </c>
      <c r="D8" s="2" t="s">
        <v>6</v>
      </c>
      <c r="E8" s="4">
        <v>200000</v>
      </c>
      <c r="F8" s="4"/>
      <c r="G8" s="7">
        <v>500001</v>
      </c>
      <c r="H8" s="5">
        <v>1000000</v>
      </c>
      <c r="I8" s="8">
        <v>0.2</v>
      </c>
    </row>
    <row r="9" spans="1:9" ht="31.5" customHeight="1" thickBot="1" x14ac:dyDescent="0.4">
      <c r="A9" s="2" t="s">
        <v>7</v>
      </c>
      <c r="B9" s="4">
        <v>50000</v>
      </c>
      <c r="D9" s="2" t="s">
        <v>7</v>
      </c>
      <c r="E9" s="4">
        <v>50000</v>
      </c>
      <c r="F9" s="4"/>
      <c r="G9" s="24" t="s">
        <v>23</v>
      </c>
      <c r="H9" s="25"/>
      <c r="I9" s="9">
        <v>0.3</v>
      </c>
    </row>
    <row r="10" spans="1:9" x14ac:dyDescent="0.35">
      <c r="A10" s="2"/>
      <c r="B10" s="4"/>
      <c r="D10" s="2"/>
      <c r="E10" s="4"/>
      <c r="F10" s="4"/>
    </row>
    <row r="12" spans="1:9" ht="15" thickBot="1" x14ac:dyDescent="0.4">
      <c r="A12" s="3" t="s">
        <v>9</v>
      </c>
      <c r="B12" s="2" t="s">
        <v>35</v>
      </c>
      <c r="D12" s="33" t="s">
        <v>9</v>
      </c>
      <c r="E12" s="34" t="s">
        <v>35</v>
      </c>
      <c r="F12" s="2"/>
    </row>
    <row r="13" spans="1:9" ht="29" x14ac:dyDescent="0.45">
      <c r="A13" s="2" t="s">
        <v>10</v>
      </c>
      <c r="B13" s="4">
        <v>150000</v>
      </c>
      <c r="D13" s="2" t="s">
        <v>10</v>
      </c>
      <c r="E13" s="4">
        <v>150000</v>
      </c>
      <c r="F13" s="4"/>
      <c r="G13" s="19" t="s">
        <v>20</v>
      </c>
      <c r="H13" s="20"/>
      <c r="I13" s="21"/>
    </row>
    <row r="14" spans="1:9" x14ac:dyDescent="0.35">
      <c r="A14" s="2" t="s">
        <v>11</v>
      </c>
      <c r="B14" s="4">
        <v>50000</v>
      </c>
      <c r="D14" s="2" t="s">
        <v>11</v>
      </c>
      <c r="E14" s="4">
        <v>50000</v>
      </c>
      <c r="F14" s="4"/>
      <c r="G14" s="22" t="s">
        <v>24</v>
      </c>
      <c r="H14" s="23"/>
      <c r="I14" s="6" t="s">
        <v>22</v>
      </c>
    </row>
    <row r="15" spans="1:9" ht="29" x14ac:dyDescent="0.35">
      <c r="A15" s="2" t="s">
        <v>12</v>
      </c>
      <c r="B15" s="4">
        <v>25000</v>
      </c>
      <c r="D15" s="2" t="s">
        <v>12</v>
      </c>
      <c r="E15" s="4">
        <v>25000</v>
      </c>
      <c r="F15" s="4"/>
      <c r="G15" s="7">
        <v>300001</v>
      </c>
      <c r="H15" s="5">
        <v>600000</v>
      </c>
      <c r="I15" s="8">
        <v>0.05</v>
      </c>
    </row>
    <row r="16" spans="1:9" x14ac:dyDescent="0.35">
      <c r="A16" s="2" t="s">
        <v>13</v>
      </c>
      <c r="B16" s="2">
        <v>0</v>
      </c>
      <c r="D16" s="2" t="s">
        <v>13</v>
      </c>
      <c r="E16" s="2">
        <v>0</v>
      </c>
      <c r="F16" s="2"/>
      <c r="G16" s="7">
        <v>600001</v>
      </c>
      <c r="H16" s="5">
        <v>900000</v>
      </c>
      <c r="I16" s="8">
        <v>0.1</v>
      </c>
    </row>
    <row r="17" spans="1:9" x14ac:dyDescent="0.35">
      <c r="A17" s="2" t="s">
        <v>14</v>
      </c>
      <c r="B17" s="4">
        <v>20000</v>
      </c>
      <c r="D17" s="2" t="s">
        <v>14</v>
      </c>
      <c r="E17" s="4">
        <v>20000</v>
      </c>
      <c r="F17" s="4"/>
      <c r="G17" s="7">
        <v>900001</v>
      </c>
      <c r="H17" s="5">
        <v>1200000</v>
      </c>
      <c r="I17" s="8">
        <v>0.15</v>
      </c>
    </row>
    <row r="18" spans="1:9" x14ac:dyDescent="0.35">
      <c r="A18" s="2" t="s">
        <v>15</v>
      </c>
      <c r="B18" s="4">
        <v>10000</v>
      </c>
      <c r="D18" s="2" t="s">
        <v>15</v>
      </c>
      <c r="E18" s="4">
        <v>10000</v>
      </c>
      <c r="F18" s="4"/>
      <c r="G18" s="7">
        <v>1200001</v>
      </c>
      <c r="H18" s="5">
        <v>1500000</v>
      </c>
      <c r="I18" s="8">
        <v>0.2</v>
      </c>
    </row>
    <row r="19" spans="1:9" ht="15" thickBot="1" x14ac:dyDescent="0.4">
      <c r="A19" s="2" t="s">
        <v>16</v>
      </c>
      <c r="B19" s="2">
        <v>0</v>
      </c>
      <c r="D19" s="2" t="s">
        <v>16</v>
      </c>
      <c r="E19" s="2">
        <v>0</v>
      </c>
      <c r="F19" s="2"/>
      <c r="G19" s="17" t="s">
        <v>25</v>
      </c>
      <c r="H19" s="18"/>
      <c r="I19" s="9">
        <v>0.3</v>
      </c>
    </row>
    <row r="20" spans="1:9" x14ac:dyDescent="0.35">
      <c r="A20" s="2"/>
      <c r="B20" s="4"/>
      <c r="G20" s="28"/>
      <c r="H20" s="28"/>
      <c r="I20" s="29"/>
    </row>
    <row r="21" spans="1:9" x14ac:dyDescent="0.35">
      <c r="A21" s="12" t="s">
        <v>8</v>
      </c>
      <c r="B21" s="13">
        <f>SUM(B5+B6+B7+B8+B9)</f>
        <v>1600000</v>
      </c>
      <c r="C21" s="13">
        <f>SUM(C5+C6+C7+C8+C9)</f>
        <v>0</v>
      </c>
    </row>
    <row r="22" spans="1:9" x14ac:dyDescent="0.35">
      <c r="A22" s="12" t="s">
        <v>17</v>
      </c>
      <c r="B22" s="13">
        <f>SUM(B13:B21)</f>
        <v>1855000</v>
      </c>
      <c r="C22" s="13">
        <f>SUM(C13:C21)</f>
        <v>0</v>
      </c>
    </row>
    <row r="23" spans="1:9" ht="15" thickBot="1" x14ac:dyDescent="0.4">
      <c r="A23" s="12" t="s">
        <v>18</v>
      </c>
      <c r="B23" s="15">
        <v>0</v>
      </c>
      <c r="C23" s="15">
        <v>1</v>
      </c>
    </row>
    <row r="24" spans="1:9" ht="18.5" x14ac:dyDescent="0.45">
      <c r="A24" s="15" t="s">
        <v>19</v>
      </c>
      <c r="B24" s="16">
        <f>B21-B22</f>
        <v>-255000</v>
      </c>
      <c r="C24" s="16">
        <f>C21-C22</f>
        <v>0</v>
      </c>
      <c r="G24" s="19" t="s">
        <v>26</v>
      </c>
      <c r="H24" s="20"/>
      <c r="I24" s="21"/>
    </row>
    <row r="25" spans="1:9" ht="16.5" customHeight="1" x14ac:dyDescent="0.35">
      <c r="A25" s="30" t="s">
        <v>32</v>
      </c>
      <c r="B25" s="14">
        <f>IF(B21&lt;=250000, 0,
  IF(B21&lt;=500000, (B21-250000)*0.05,
    IF(B21&lt;=1000000, (500000-250000)*0.05 + (B21-500000)*0.2,
      (500000-250000)*0.05 + (1000000-500000)*0.2 + (B21-1000000)*0.3)))</f>
        <v>292500</v>
      </c>
      <c r="C25" s="14">
        <f>IF(C21&lt;=250000, 0,
  IF(C21&lt;=500000, (C21-250000)*0.05,
    IF(C21&lt;=1000000, (500000-250000)*0.05 + (C21-500000)*0.2,
      (500000-250000)*0.05 + (1000000-500000)*0.2 + (C21-1000000)*0.3)))</f>
        <v>0</v>
      </c>
      <c r="G25" s="7" t="s">
        <v>27</v>
      </c>
      <c r="H25" s="5">
        <v>5000000</v>
      </c>
      <c r="I25" s="6">
        <v>10000000</v>
      </c>
    </row>
    <row r="26" spans="1:9" x14ac:dyDescent="0.35">
      <c r="A26" s="12" t="s">
        <v>37</v>
      </c>
      <c r="B26" s="13"/>
      <c r="C26" s="13"/>
      <c r="G26" s="7" t="s">
        <v>28</v>
      </c>
      <c r="H26" s="5">
        <v>10000001</v>
      </c>
      <c r="I26" s="11">
        <v>20000000</v>
      </c>
    </row>
    <row r="27" spans="1:9" x14ac:dyDescent="0.35">
      <c r="A27" s="15" t="s">
        <v>33</v>
      </c>
      <c r="B27" s="14">
        <f>B25*4%</f>
        <v>11700</v>
      </c>
      <c r="C27" s="14">
        <f>C25*4%</f>
        <v>0</v>
      </c>
      <c r="G27" s="7" t="s">
        <v>29</v>
      </c>
      <c r="H27" s="5">
        <v>20000001</v>
      </c>
      <c r="I27" s="11">
        <v>50000000</v>
      </c>
    </row>
    <row r="28" spans="1:9" ht="15" thickBot="1" x14ac:dyDescent="0.4">
      <c r="A28" s="15" t="s">
        <v>34</v>
      </c>
      <c r="B28" s="14">
        <f>B25+B27</f>
        <v>304200</v>
      </c>
      <c r="C28" s="14">
        <f>C25+C27</f>
        <v>0</v>
      </c>
      <c r="G28" s="17" t="s">
        <v>30</v>
      </c>
      <c r="H28" s="18"/>
      <c r="I28" s="10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6" spans="1:1" x14ac:dyDescent="0.35">
      <c r="A46" t="s">
        <v>31</v>
      </c>
    </row>
  </sheetData>
  <mergeCells count="9">
    <mergeCell ref="A1:E1"/>
    <mergeCell ref="G24:I24"/>
    <mergeCell ref="G28:H28"/>
    <mergeCell ref="G5:I5"/>
    <mergeCell ref="G6:H6"/>
    <mergeCell ref="G9:H9"/>
    <mergeCell ref="G19:H19"/>
    <mergeCell ref="G13:I13"/>
    <mergeCell ref="G14:H14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Prity Divedi</dc:creator>
  <cp:lastModifiedBy>Prity Divedi</cp:lastModifiedBy>
  <dcterms:created xsi:type="dcterms:W3CDTF">2024-10-03T19:29:38Z</dcterms:created>
  <dcterms:modified xsi:type="dcterms:W3CDTF">2024-10-07T07:06:27Z</dcterms:modified>
</cp:coreProperties>
</file>